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kova\Desktop\Počitace_ESS\"/>
    </mc:Choice>
  </mc:AlternateContent>
  <bookViews>
    <workbookView xWindow="-120" yWindow="-120" windowWidth="29040" windowHeight="15840"/>
  </bookViews>
  <sheets>
    <sheet name="Seznam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8" i="1" l="1"/>
  <c r="D147" i="1"/>
  <c r="H146" i="1"/>
  <c r="F146" i="1"/>
  <c r="I126" i="1"/>
  <c r="G126" i="1"/>
  <c r="I108" i="1"/>
  <c r="G108" i="1"/>
  <c r="I95" i="1"/>
  <c r="G95" i="1"/>
  <c r="I84" i="1"/>
  <c r="G84" i="1"/>
  <c r="I72" i="1"/>
  <c r="G72" i="1"/>
  <c r="I61" i="1"/>
  <c r="G61" i="1"/>
  <c r="I50" i="1"/>
  <c r="G50" i="1"/>
  <c r="I39" i="1"/>
  <c r="G39" i="1"/>
  <c r="I29" i="1"/>
  <c r="G29" i="1"/>
  <c r="I12" i="1"/>
  <c r="G12" i="1"/>
</calcChain>
</file>

<file path=xl/sharedStrings.xml><?xml version="1.0" encoding="utf-8"?>
<sst xmlns="http://schemas.openxmlformats.org/spreadsheetml/2006/main" count="295" uniqueCount="183">
  <si>
    <t>NÁZEV</t>
  </si>
  <si>
    <t>PARAMETR</t>
  </si>
  <si>
    <t>POŽADOVANÁ HODNOTA</t>
  </si>
  <si>
    <t>ANO</t>
  </si>
  <si>
    <t>Hmotnost</t>
  </si>
  <si>
    <t>Funkce</t>
  </si>
  <si>
    <t>Rozhraní</t>
  </si>
  <si>
    <t>Procesor</t>
  </si>
  <si>
    <t>Operační paměť</t>
  </si>
  <si>
    <t>Interní disk</t>
  </si>
  <si>
    <t>Displej</t>
  </si>
  <si>
    <t>Výbava</t>
  </si>
  <si>
    <t>Operační systém</t>
  </si>
  <si>
    <t>Maximální rozměry</t>
  </si>
  <si>
    <t>Maximální váha</t>
  </si>
  <si>
    <t>max 0.7 Kg</t>
  </si>
  <si>
    <t>Záruka</t>
  </si>
  <si>
    <t xml:space="preserve">min. 12 měsíců typu </t>
  </si>
  <si>
    <t>Windows 10</t>
  </si>
  <si>
    <t>Velikost operační paměti RAM: min 4 GB
Typ paměti: min DDR3</t>
  </si>
  <si>
    <t>Kapacita disku: min 32 GB</t>
  </si>
  <si>
    <t>min 8.3", max 8.5'', IPS, multidotykový, minimální rozlišení Full HD 1920x1080, optimální 2569x1600 px,</t>
  </si>
  <si>
    <t>Baterie</t>
  </si>
  <si>
    <t>min 5000mAh, podpora rychlého nabíjení</t>
  </si>
  <si>
    <t>min Android 8.0</t>
  </si>
  <si>
    <t>Dotykový displej, čtečka karet, kryt displeje</t>
  </si>
  <si>
    <t>Velikost operační paměti RAM: 16 GB
Frekvence paměti: 2 400 MHz
Typ paměti: LPDDR4</t>
  </si>
  <si>
    <t>15.6'', IPS, minimální rozlišení Full HD</t>
  </si>
  <si>
    <t>Grafická karta</t>
  </si>
  <si>
    <t xml:space="preserve">min. 12 měsíců typu Next Business Day on site. 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</si>
  <si>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</si>
  <si>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Servis bude poskytován výrobcem výpočetní techniky nebo jím autorizovaným servisním partnerem.</t>
  </si>
  <si>
    <t>Počet jader procesoru: 4
Počet vláken procesoru: 8
Cache procesoru: 8 MB
Frekvence procesoru: 1.8 GHz
Core Boost Frekvence: 4.6 GHz
TDP: 15 W
Litografie: 14nm
Funkce procesoru: Automatické přetaktování, HyperThreading, Model se sníženou spotřebou, Podpora Virtualizace.</t>
  </si>
  <si>
    <t>Typ úložiště: SSD
Kapacita disku: 512 GB (0,51 TB)
Formát disku: M.2</t>
  </si>
  <si>
    <t>13.3'', IPS, minimální rozlišení Full HD</t>
  </si>
  <si>
    <t>integrovaná</t>
  </si>
  <si>
    <t>Bluetooth 5.0, Čtečka paměťových karet, WiFi 802.11ac,
Podsvícená klávesnice, Dotykový displej</t>
  </si>
  <si>
    <t>USB 3.0 (3.1 gen 1): 1 ×
USB 3.1 Type-C: 1 x
Grafické: 1xHDMI 2.0
Další: LAN
Optická mechanika: Bez mechaniky</t>
  </si>
  <si>
    <t>max 1.5 Kg</t>
  </si>
  <si>
    <t xml:space="preserve">min. 12 měsíců, Next Business Day on site. </t>
  </si>
  <si>
    <t>Typ úložiště: HDD + SSD
Kapacita disku: 1 256 GB</t>
  </si>
  <si>
    <t>Výstupy</t>
  </si>
  <si>
    <t>USB 2.0: 4x
USB 3.0 (3.14 gen 1): 6x
Grafické: DisplayPort
Další: LAN, COM port, PS/2, Výstup na sluchátka/reproduktor</t>
  </si>
  <si>
    <t>Optická mechanika</t>
  </si>
  <si>
    <t>Windows 10 Pro</t>
  </si>
  <si>
    <t>Příslušenství</t>
  </si>
  <si>
    <t>Myš, klávesnice</t>
  </si>
  <si>
    <t>Počet jader procesoru: 6
Počet vláken procesoru: 6
Cache procesoru: 9 MB
Frekvence procesoru: 3.0 GHz
Core Boost Frekvence: 4.1 GHz
TDP: 65 W
Litografie: 14nm
Funkce procesoru: Automatické přetaktování, Podpora Virtualizace.</t>
  </si>
  <si>
    <t>Velikost operační paměti RAM: 8 GB
Frekvence paměti: 2666 MHz
Typ paměti: LPDDR4
Maximální kapacita RAM: 32 GB</t>
  </si>
  <si>
    <t>Typ úložiště: SSD
Kapacita disku: 256 GB</t>
  </si>
  <si>
    <t>USB 3.0 (3.14 gen 1): 6x
Grafické: DisplayPort
Další: LAN, COM port, PS/2, Výstup na sluchátka/reproduktor</t>
  </si>
  <si>
    <t>Specifikace</t>
  </si>
  <si>
    <t>Typ sestavy: All-in-One PC
Typ panelu: IPS
Uhlopříčka displeje: 23.8''</t>
  </si>
  <si>
    <t>Bluetooth, Čtečka paměťových karet, Dotykový displej, Webová kamera, Wifi</t>
  </si>
  <si>
    <t xml:space="preserve">min. 24 měsíců, Next Business Day on site. </t>
  </si>
  <si>
    <t>Úhlopříčka displeje</t>
  </si>
  <si>
    <t>55'' (139,7 cm)</t>
  </si>
  <si>
    <t>Rozlišení displeje</t>
  </si>
  <si>
    <t>Technologie zpracování obrazu:</t>
  </si>
  <si>
    <t>IPS</t>
  </si>
  <si>
    <t>Technologie</t>
  </si>
  <si>
    <t>LCD LED</t>
  </si>
  <si>
    <t>Jas</t>
  </si>
  <si>
    <t>350 cd/m2</t>
  </si>
  <si>
    <t>Obnovovací frekvence</t>
  </si>
  <si>
    <t>60 Hz</t>
  </si>
  <si>
    <t xml:space="preserve">Doba odezvy: </t>
  </si>
  <si>
    <t>9 ms</t>
  </si>
  <si>
    <t>Poměr stran:</t>
  </si>
  <si>
    <t>Vstupy/Výstupy</t>
  </si>
  <si>
    <t>1 x HDMI 1.4; 1 x D-SUB, Kompozitní, Komponentní
Digitální optický/Digitální audio výstup</t>
  </si>
  <si>
    <t>Požadavky na napájení:</t>
  </si>
  <si>
    <t>typická: 81 W; Pohotovostní režim: 0,5 W</t>
  </si>
  <si>
    <t>Výbava a funkce</t>
  </si>
  <si>
    <t>Vstupní napětí: 100 až 240V</t>
  </si>
  <si>
    <t>max. Rozměry (šxhxv):</t>
  </si>
  <si>
    <t>Zárkuka</t>
  </si>
  <si>
    <t>min. 12 měsíců</t>
  </si>
  <si>
    <t>27'' (68.58 cm)</t>
  </si>
  <si>
    <t>Typ obrazovky</t>
  </si>
  <si>
    <t>rovná</t>
  </si>
  <si>
    <t>5 ms</t>
  </si>
  <si>
    <t>Barevná hloubka</t>
  </si>
  <si>
    <t>10 bit</t>
  </si>
  <si>
    <t>Povrch displeje</t>
  </si>
  <si>
    <t>Antireflexní</t>
  </si>
  <si>
    <t>Video vstupy:</t>
  </si>
  <si>
    <t>HDMI 2.0, DisplayPort, mini DisplayPort</t>
  </si>
  <si>
    <t>Ostatní vstupy/výstupy</t>
  </si>
  <si>
    <t>USB 3.0 (3.1 gen1), Sluchátkový výstup</t>
  </si>
  <si>
    <t>USB Hub, Pivot, Nastavitelná výška, VESA kompatibilní
Funkce: HDR</t>
  </si>
  <si>
    <t>Spotřeba energie:</t>
  </si>
  <si>
    <t>maximální : 30 W; typická: 30 W; Pohotovostní režim: 0,3 W</t>
  </si>
  <si>
    <t>max 3,7 Kg</t>
  </si>
  <si>
    <t>min. 12 měsíců NBD On-Site</t>
  </si>
  <si>
    <t>QHD 2560x1440</t>
  </si>
  <si>
    <t>6 ms</t>
  </si>
  <si>
    <t>8 bit</t>
  </si>
  <si>
    <t>HDMI 1.4, DisplayPort, mini DisplayPort</t>
  </si>
  <si>
    <t>USB 3.0 (3.1 gen1)</t>
  </si>
  <si>
    <t>USB Hub, Nastavitelná výška</t>
  </si>
  <si>
    <t>typická: 26 W; Pohotovostní režim: 0,5 W</t>
  </si>
  <si>
    <t>max 4,5 Kg</t>
  </si>
  <si>
    <t>Rozměry</t>
  </si>
  <si>
    <t>Velikost operační paměti RAM: 16 GB
Frekvence paměti: 2 400 MHz
Typ paměti: DDR4</t>
  </si>
  <si>
    <t>dedikovaná min. 4GB, GDDR5</t>
  </si>
  <si>
    <t>16:9, FullHD 1920x1080</t>
  </si>
  <si>
    <t>UHD 3840×2160</t>
  </si>
  <si>
    <t>Monitor VER1</t>
  </si>
  <si>
    <t>Tablet VER2</t>
  </si>
  <si>
    <t>Tablet VER1 + Stylus</t>
  </si>
  <si>
    <t>A</t>
  </si>
  <si>
    <t>Uhlopříčka</t>
  </si>
  <si>
    <t>Interní paměť</t>
  </si>
  <si>
    <t>11"</t>
  </si>
  <si>
    <t>2388 x 1668</t>
  </si>
  <si>
    <t>64 GB</t>
  </si>
  <si>
    <t>Typ displeje</t>
  </si>
  <si>
    <t>Webkamera</t>
  </si>
  <si>
    <t>Wi-FI standardy</t>
  </si>
  <si>
    <t>a, ac, b, g, n</t>
  </si>
  <si>
    <t>USB Typ-C</t>
  </si>
  <si>
    <t>Předpokládaná výdrž baterie</t>
  </si>
  <si>
    <t>až 10 hodin</t>
  </si>
  <si>
    <t>Kompatibilní se zařízenímy s iOS</t>
  </si>
  <si>
    <t>Bluethooth 5.0</t>
  </si>
  <si>
    <t>min. 1920x1200</t>
  </si>
  <si>
    <t>Poměr stran</t>
  </si>
  <si>
    <t>16:9</t>
  </si>
  <si>
    <t>Typ panelu</t>
  </si>
  <si>
    <t>Uchyceni</t>
  </si>
  <si>
    <t>Připevnitelné na zeď</t>
  </si>
  <si>
    <t>Kontrast</t>
  </si>
  <si>
    <t>1000:1</t>
  </si>
  <si>
    <t>DP, HDMI 2.0, miniDP, USB 3.2, sluchátka</t>
  </si>
  <si>
    <t>USB Hub, Pivot, Nastavitelná výška, VESA kompatibilní</t>
  </si>
  <si>
    <t>HDR</t>
  </si>
  <si>
    <t>Typická spotřeba</t>
  </si>
  <si>
    <t>30 W</t>
  </si>
  <si>
    <t>Třída energetické účinnosti</t>
  </si>
  <si>
    <t>cca 3,7 Kg</t>
  </si>
  <si>
    <t>61.13 x 41,02 x 20,03</t>
  </si>
  <si>
    <t>Laptop VER1</t>
  </si>
  <si>
    <t>Laptop VER2</t>
  </si>
  <si>
    <t>PC VER1</t>
  </si>
  <si>
    <t>PC VER2</t>
  </si>
  <si>
    <t>MONITOR VER2</t>
  </si>
  <si>
    <t>MONITOR VER3</t>
  </si>
  <si>
    <t>MONITOR VER4</t>
  </si>
  <si>
    <t>Počet jader procesoru: 6
Počet vláken procesoru:12
Cache procesoru: 9 MB
Frekvence procesoru: 2.2 GHz
Core Boost Frekvence: 4.10 GHz
TDP: 45 W
Litografie: 14nm
Funkce procesoru: Automatické přetaktování, HyperThreading, Podpora Virtualizace.</t>
  </si>
  <si>
    <t>Typ úložiště: SSD
Kapacita disku: 512 GB M.2</t>
  </si>
  <si>
    <t>Bluetooth 4.2, Čtečka paměťových karet, WiFi 802.11ac,
Podsvícená klávesnice, Čtečka otisku prstů, HD kamera</t>
  </si>
  <si>
    <t>USB 3.2 Gen 1 (USB 3.0): 3x
Grafické: 1xHDMI
Další: LAN, Combo Audio Jack
Optická mechanika: Bez mechaniky</t>
  </si>
  <si>
    <t>max 2.5Kg</t>
  </si>
  <si>
    <t>Počet jader procesoru: 6
Počet vláken procesoru: 12
Cache procesoru: 12 MB
Frekvence procesoru: 3.2 GHz
Core Boost Frekvence: 4.6 GHz
TDP: 65 W
Litografie: 14nm
Funkce procesoru: Automatické přetaktování, HyperThreading, Model se sníženou spotřebou, Podpora Virtualizace.</t>
  </si>
  <si>
    <t>Velikost operační paměti RAM: 16 GB
Frekvence paměti: 2133 MHz
Typ paměti: DDR4
Maximální kapacita RAM: 64 GB</t>
  </si>
  <si>
    <t>min. 4GB</t>
  </si>
  <si>
    <t>PARAMETRY NABÍZENÉHO ZAŘÍZENÍ (výrobce, typ)</t>
  </si>
  <si>
    <t>KUSY</t>
  </si>
  <si>
    <t>Jednotková cena Kč bez DPH</t>
  </si>
  <si>
    <t>Celková cena Kč bez DPH</t>
  </si>
  <si>
    <t>Předpokládaná</t>
  </si>
  <si>
    <t>Nabídková</t>
  </si>
  <si>
    <t>Šířka: 612 mm, Výška: 541 mm, Hloubka s podstavcem: 201 mm</t>
  </si>
  <si>
    <t>Šířka: 612 mm, Výška: 411 mm, Hloubka bez podstavce: 50 mm</t>
  </si>
  <si>
    <t>Šířka: 1239 mm, Výška: 712 mm, Hloubka: 79 mm</t>
  </si>
  <si>
    <t>Sířka: 550 mm, Výška: 344 mm, Hloubka: 528 mm</t>
  </si>
  <si>
    <t>Sířka: 177 mm, Výška: 340 mm, Hloubka: 345 mm</t>
  </si>
  <si>
    <t>Sířka: max 215 mm, Výška: max 125 mm, Hloubka: max 8 mm</t>
  </si>
  <si>
    <t>Příloha ke Kupní smlouvě - Technická specifikace</t>
  </si>
  <si>
    <t>Takto podbarvená pole musí dodavatel povinně vyplnit.</t>
  </si>
  <si>
    <t>Společné požadavky</t>
  </si>
  <si>
    <t>Ke všem zařízením budou dodány napájecí kabely.</t>
  </si>
  <si>
    <t>Nabízená zařízení mají neutrální barvy techniky a souvisejícího příslušenství: černá/bílá/šedá/stříbrná.</t>
  </si>
  <si>
    <t>Splnění parametrů v podávané nabídce</t>
  </si>
  <si>
    <t>Celková cena zakázky v Kč bez DPH</t>
  </si>
  <si>
    <t>Celková cena nabídky v Kč bez DPH</t>
  </si>
  <si>
    <t>Razítko a podpis oprávněné osoby dodavatele</t>
  </si>
  <si>
    <t>Počet jader procesoru: 8, Frekvence procesoru: min 2.0 GHz, Litografie: 16nm</t>
  </si>
  <si>
    <t>Bluetooth, WiFi, LTE</t>
  </si>
  <si>
    <t>Bluetooth, Wifi (a,ac,b,g,n), LTE modem, Combo Audio Jack</t>
  </si>
  <si>
    <t>DOPRAVA</t>
  </si>
  <si>
    <t>Dodávka výpočetní techniky pro projekt ESS 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</si>
</sst>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wrapText="1"/>
    </xf>
    <xf numFmtId="0" fontId="0" fillId="0" borderId="8" xfId="0" applyBorder="1"/>
    <xf numFmtId="49" fontId="5" fillId="0" borderId="8" xfId="1" applyNumberFormat="1" applyFont="1" applyBorder="1" applyAlignment="1">
      <alignment wrapText="1"/>
    </xf>
    <xf numFmtId="0" fontId="5" fillId="0" borderId="8" xfId="2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5" fillId="0" borderId="8" xfId="1" applyFont="1" applyFill="1" applyBorder="1" applyAlignment="1">
      <alignment vertical="center"/>
    </xf>
    <xf numFmtId="0" fontId="5" fillId="0" borderId="8" xfId="2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18" xfId="2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/>
    <xf numFmtId="0" fontId="4" fillId="0" borderId="8" xfId="1" applyBorder="1" applyAlignment="1">
      <alignment vertical="center"/>
    </xf>
    <xf numFmtId="0" fontId="4" fillId="0" borderId="8" xfId="1" applyBorder="1" applyAlignment="1">
      <alignment wrapText="1"/>
    </xf>
    <xf numFmtId="0" fontId="4" fillId="0" borderId="10" xfId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18" xfId="1" applyBorder="1" applyAlignment="1">
      <alignment vertical="center"/>
    </xf>
    <xf numFmtId="0" fontId="5" fillId="0" borderId="18" xfId="2" applyBorder="1" applyAlignment="1">
      <alignment wrapTex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0" fillId="0" borderId="10" xfId="0" applyBorder="1" applyAlignment="1">
      <alignment horizontal="left" wrapText="1"/>
    </xf>
    <xf numFmtId="20" fontId="0" fillId="0" borderId="8" xfId="0" applyNumberFormat="1" applyBorder="1" applyAlignment="1">
      <alignment horizontal="left" wrapText="1"/>
    </xf>
    <xf numFmtId="0" fontId="5" fillId="0" borderId="8" xfId="0" applyFont="1" applyBorder="1" applyAlignment="1">
      <alignment wrapText="1" shrinkToFit="1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wrapText="1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20" fontId="5" fillId="0" borderId="8" xfId="0" applyNumberFormat="1" applyFont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0" fontId="0" fillId="2" borderId="19" xfId="0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0" fillId="2" borderId="16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0" fillId="0" borderId="20" xfId="0" applyBorder="1"/>
    <xf numFmtId="0" fontId="1" fillId="0" borderId="0" xfId="0" applyFont="1" applyBorder="1" applyAlignment="1">
      <alignment horizontal="center"/>
    </xf>
    <xf numFmtId="0" fontId="8" fillId="5" borderId="1" xfId="0" applyFont="1" applyFill="1" applyBorder="1"/>
    <xf numFmtId="164" fontId="8" fillId="2" borderId="1" xfId="0" applyNumberFormat="1" applyFont="1" applyFill="1" applyBorder="1"/>
    <xf numFmtId="164" fontId="8" fillId="4" borderId="5" xfId="0" applyNumberFormat="1" applyFont="1" applyFill="1" applyBorder="1"/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</cellXfs>
  <cellStyles count="4">
    <cellStyle name="Hypertextový odkaz 2" xfId="3"/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150</xdr:row>
      <xdr:rowOff>19050</xdr:rowOff>
    </xdr:from>
    <xdr:to>
      <xdr:col>4</xdr:col>
      <xdr:colOff>9525</xdr:colOff>
      <xdr:row>153</xdr:row>
      <xdr:rowOff>66676</xdr:rowOff>
    </xdr:to>
    <xdr:sp macro="" textlink="">
      <xdr:nvSpPr>
        <xdr:cNvPr id="2" name="TextovéPole 1"/>
        <xdr:cNvSpPr txBox="1"/>
      </xdr:nvSpPr>
      <xdr:spPr>
        <a:xfrm>
          <a:off x="47625" y="49815750"/>
          <a:ext cx="10153650" cy="6191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9"/>
  <sheetViews>
    <sheetView tabSelected="1" zoomScale="70" zoomScaleNormal="70" workbookViewId="0">
      <selection activeCell="A4" sqref="A4"/>
    </sheetView>
  </sheetViews>
  <sheetFormatPr defaultRowHeight="15" x14ac:dyDescent="0.25"/>
  <cols>
    <col min="1" max="1" width="19.5703125" customWidth="1"/>
    <col min="2" max="2" width="38" bestFit="1" customWidth="1"/>
    <col min="3" max="3" width="58.7109375" customWidth="1"/>
    <col min="4" max="4" width="36.5703125" customWidth="1"/>
    <col min="6" max="6" width="19" customWidth="1"/>
    <col min="7" max="7" width="18.7109375" customWidth="1"/>
    <col min="8" max="9" width="18" customWidth="1"/>
  </cols>
  <sheetData>
    <row r="2" spans="1:9" ht="18.75" x14ac:dyDescent="0.3">
      <c r="A2" s="51" t="s">
        <v>169</v>
      </c>
    </row>
    <row r="3" spans="1:9" ht="15.75" x14ac:dyDescent="0.25">
      <c r="A3" s="52" t="s">
        <v>182</v>
      </c>
    </row>
    <row r="4" spans="1:9" ht="15.75" thickBot="1" x14ac:dyDescent="0.3"/>
    <row r="5" spans="1:9" ht="15.75" thickBot="1" x14ac:dyDescent="0.3">
      <c r="A5" s="66" t="s">
        <v>170</v>
      </c>
      <c r="B5" s="67"/>
    </row>
    <row r="6" spans="1:9" ht="15.75" thickBot="1" x14ac:dyDescent="0.3"/>
    <row r="7" spans="1:9" x14ac:dyDescent="0.25">
      <c r="A7" s="57" t="s">
        <v>171</v>
      </c>
      <c r="B7" s="58"/>
      <c r="C7" s="59" t="s">
        <v>174</v>
      </c>
    </row>
    <row r="8" spans="1:9" x14ac:dyDescent="0.25">
      <c r="A8" s="54" t="s">
        <v>172</v>
      </c>
      <c r="B8" s="53"/>
      <c r="C8" s="69"/>
    </row>
    <row r="9" spans="1:9" ht="29.25" customHeight="1" thickBot="1" x14ac:dyDescent="0.3">
      <c r="A9" s="55" t="s">
        <v>173</v>
      </c>
      <c r="B9" s="56"/>
      <c r="C9" s="73"/>
    </row>
    <row r="10" spans="1:9" ht="34.5" customHeight="1" thickBot="1" x14ac:dyDescent="0.3">
      <c r="F10" s="63" t="s">
        <v>161</v>
      </c>
      <c r="G10" s="63" t="s">
        <v>161</v>
      </c>
      <c r="H10" s="63" t="s">
        <v>162</v>
      </c>
      <c r="I10" s="63" t="s">
        <v>162</v>
      </c>
    </row>
    <row r="11" spans="1:9" ht="30.75" thickBot="1" x14ac:dyDescent="0.3">
      <c r="A11" s="60" t="s">
        <v>0</v>
      </c>
      <c r="B11" s="61" t="s">
        <v>1</v>
      </c>
      <c r="C11" s="61" t="s">
        <v>2</v>
      </c>
      <c r="D11" s="62" t="s">
        <v>157</v>
      </c>
      <c r="E11" s="63" t="s">
        <v>158</v>
      </c>
      <c r="F11" s="64" t="s">
        <v>159</v>
      </c>
      <c r="G11" s="63" t="s">
        <v>160</v>
      </c>
      <c r="H11" s="63" t="s">
        <v>159</v>
      </c>
      <c r="I11" s="65" t="s">
        <v>160</v>
      </c>
    </row>
    <row r="12" spans="1:9" ht="15.75" thickBot="1" x14ac:dyDescent="0.3">
      <c r="A12" s="10" t="s">
        <v>108</v>
      </c>
      <c r="B12" s="11" t="s">
        <v>57</v>
      </c>
      <c r="C12" s="12" t="s">
        <v>126</v>
      </c>
      <c r="D12" s="68"/>
      <c r="E12" s="14">
        <v>4</v>
      </c>
      <c r="F12" s="76">
        <v>12500</v>
      </c>
      <c r="G12" s="77">
        <f>E12*F12</f>
        <v>50000</v>
      </c>
      <c r="H12" s="71">
        <v>0</v>
      </c>
      <c r="I12" s="72">
        <f>E12*H12</f>
        <v>0</v>
      </c>
    </row>
    <row r="13" spans="1:9" x14ac:dyDescent="0.25">
      <c r="A13" s="13"/>
      <c r="B13" s="1" t="s">
        <v>127</v>
      </c>
      <c r="C13" s="4" t="s">
        <v>128</v>
      </c>
      <c r="D13" s="69"/>
    </row>
    <row r="14" spans="1:9" x14ac:dyDescent="0.25">
      <c r="A14" s="13"/>
      <c r="B14" s="1" t="s">
        <v>60</v>
      </c>
      <c r="C14" s="2" t="s">
        <v>61</v>
      </c>
      <c r="D14" s="69"/>
    </row>
    <row r="15" spans="1:9" x14ac:dyDescent="0.25">
      <c r="A15" s="13"/>
      <c r="B15" s="1" t="s">
        <v>129</v>
      </c>
      <c r="C15" s="2" t="s">
        <v>59</v>
      </c>
      <c r="D15" s="69"/>
    </row>
    <row r="16" spans="1:9" x14ac:dyDescent="0.25">
      <c r="A16" s="13"/>
      <c r="B16" s="1" t="s">
        <v>130</v>
      </c>
      <c r="C16" s="2" t="s">
        <v>131</v>
      </c>
      <c r="D16" s="69"/>
    </row>
    <row r="17" spans="1:9" x14ac:dyDescent="0.25">
      <c r="A17" s="13"/>
      <c r="B17" s="1" t="s">
        <v>64</v>
      </c>
      <c r="C17" s="2" t="s">
        <v>65</v>
      </c>
      <c r="D17" s="69"/>
    </row>
    <row r="18" spans="1:9" x14ac:dyDescent="0.25">
      <c r="A18" s="13"/>
      <c r="B18" s="1" t="s">
        <v>62</v>
      </c>
      <c r="C18" s="2" t="s">
        <v>63</v>
      </c>
      <c r="D18" s="69"/>
    </row>
    <row r="19" spans="1:9" x14ac:dyDescent="0.25">
      <c r="A19" s="13"/>
      <c r="B19" s="1" t="s">
        <v>82</v>
      </c>
      <c r="C19" s="2" t="s">
        <v>83</v>
      </c>
      <c r="D19" s="69"/>
    </row>
    <row r="20" spans="1:9" x14ac:dyDescent="0.25">
      <c r="A20" s="13"/>
      <c r="B20" s="1" t="s">
        <v>84</v>
      </c>
      <c r="C20" s="2" t="s">
        <v>85</v>
      </c>
      <c r="D20" s="69"/>
    </row>
    <row r="21" spans="1:9" x14ac:dyDescent="0.25">
      <c r="A21" s="13"/>
      <c r="B21" s="1" t="s">
        <v>132</v>
      </c>
      <c r="C21" s="4" t="s">
        <v>133</v>
      </c>
      <c r="D21" s="69"/>
    </row>
    <row r="22" spans="1:9" x14ac:dyDescent="0.25">
      <c r="A22" s="13"/>
      <c r="B22" s="1" t="s">
        <v>41</v>
      </c>
      <c r="C22" s="2" t="s">
        <v>134</v>
      </c>
      <c r="D22" s="69"/>
    </row>
    <row r="23" spans="1:9" x14ac:dyDescent="0.25">
      <c r="A23" s="13"/>
      <c r="B23" s="1" t="s">
        <v>11</v>
      </c>
      <c r="C23" s="2" t="s">
        <v>135</v>
      </c>
      <c r="D23" s="69"/>
    </row>
    <row r="24" spans="1:9" x14ac:dyDescent="0.25">
      <c r="A24" s="13"/>
      <c r="B24" s="1" t="s">
        <v>5</v>
      </c>
      <c r="C24" s="5" t="s">
        <v>136</v>
      </c>
      <c r="D24" s="69"/>
    </row>
    <row r="25" spans="1:9" x14ac:dyDescent="0.25">
      <c r="A25" s="13"/>
      <c r="B25" s="6" t="s">
        <v>137</v>
      </c>
      <c r="C25" s="7" t="s">
        <v>138</v>
      </c>
      <c r="D25" s="69"/>
    </row>
    <row r="26" spans="1:9" x14ac:dyDescent="0.25">
      <c r="A26" s="13"/>
      <c r="B26" s="6" t="s">
        <v>139</v>
      </c>
      <c r="C26" s="3" t="s">
        <v>111</v>
      </c>
      <c r="D26" s="69"/>
    </row>
    <row r="27" spans="1:9" x14ac:dyDescent="0.25">
      <c r="A27" s="13"/>
      <c r="B27" s="8" t="s">
        <v>4</v>
      </c>
      <c r="C27" s="9" t="s">
        <v>140</v>
      </c>
      <c r="D27" s="69"/>
    </row>
    <row r="28" spans="1:9" ht="15.75" thickBot="1" x14ac:dyDescent="0.3">
      <c r="A28" s="15"/>
      <c r="B28" s="16" t="s">
        <v>103</v>
      </c>
      <c r="C28" s="17" t="s">
        <v>141</v>
      </c>
      <c r="D28" s="70"/>
    </row>
    <row r="29" spans="1:9" ht="15.75" thickBot="1" x14ac:dyDescent="0.3">
      <c r="A29" s="18" t="s">
        <v>110</v>
      </c>
      <c r="B29" s="19" t="s">
        <v>112</v>
      </c>
      <c r="C29" s="19" t="s">
        <v>114</v>
      </c>
      <c r="D29" s="68"/>
      <c r="E29" s="26">
        <v>1</v>
      </c>
      <c r="F29" s="78">
        <v>22000</v>
      </c>
      <c r="G29" s="79">
        <f>E29*F29</f>
        <v>22000</v>
      </c>
      <c r="H29" s="74">
        <v>0</v>
      </c>
      <c r="I29" s="75">
        <f>E29*H29</f>
        <v>0</v>
      </c>
    </row>
    <row r="30" spans="1:9" x14ac:dyDescent="0.25">
      <c r="A30" s="20"/>
      <c r="B30" s="3" t="s">
        <v>57</v>
      </c>
      <c r="C30" s="3" t="s">
        <v>115</v>
      </c>
      <c r="D30" s="69"/>
    </row>
    <row r="31" spans="1:9" x14ac:dyDescent="0.25">
      <c r="A31" s="20"/>
      <c r="B31" s="3" t="s">
        <v>113</v>
      </c>
      <c r="C31" s="3" t="s">
        <v>116</v>
      </c>
      <c r="D31" s="69"/>
    </row>
    <row r="32" spans="1:9" x14ac:dyDescent="0.25">
      <c r="A32" s="20"/>
      <c r="B32" s="3" t="s">
        <v>117</v>
      </c>
      <c r="C32" s="3" t="s">
        <v>59</v>
      </c>
      <c r="D32" s="69"/>
    </row>
    <row r="33" spans="1:9" x14ac:dyDescent="0.25">
      <c r="A33" s="20"/>
      <c r="B33" s="3" t="s">
        <v>125</v>
      </c>
      <c r="C33" s="3" t="s">
        <v>3</v>
      </c>
      <c r="D33" s="69"/>
    </row>
    <row r="34" spans="1:9" x14ac:dyDescent="0.25">
      <c r="A34" s="20"/>
      <c r="B34" s="3" t="s">
        <v>118</v>
      </c>
      <c r="C34" s="3" t="s">
        <v>3</v>
      </c>
      <c r="D34" s="69"/>
    </row>
    <row r="35" spans="1:9" x14ac:dyDescent="0.25">
      <c r="A35" s="20"/>
      <c r="B35" s="3" t="s">
        <v>119</v>
      </c>
      <c r="C35" s="3" t="s">
        <v>120</v>
      </c>
      <c r="D35" s="69"/>
    </row>
    <row r="36" spans="1:9" x14ac:dyDescent="0.25">
      <c r="A36" s="20"/>
      <c r="B36" s="3" t="s">
        <v>121</v>
      </c>
      <c r="C36" s="3" t="s">
        <v>3</v>
      </c>
      <c r="D36" s="69"/>
    </row>
    <row r="37" spans="1:9" x14ac:dyDescent="0.25">
      <c r="A37" s="20"/>
      <c r="B37" s="3" t="s">
        <v>122</v>
      </c>
      <c r="C37" s="3" t="s">
        <v>123</v>
      </c>
      <c r="D37" s="69"/>
    </row>
    <row r="38" spans="1:9" ht="15.75" thickBot="1" x14ac:dyDescent="0.3">
      <c r="A38" s="21"/>
      <c r="B38" s="22" t="s">
        <v>124</v>
      </c>
      <c r="C38" s="22" t="s">
        <v>3</v>
      </c>
      <c r="D38" s="70"/>
    </row>
    <row r="39" spans="1:9" ht="30.75" thickBot="1" x14ac:dyDescent="0.3">
      <c r="A39" s="10" t="s">
        <v>109</v>
      </c>
      <c r="B39" s="25" t="s">
        <v>7</v>
      </c>
      <c r="C39" s="12" t="s">
        <v>178</v>
      </c>
      <c r="D39" s="68"/>
      <c r="E39" s="26">
        <v>2</v>
      </c>
      <c r="F39" s="78">
        <v>8500</v>
      </c>
      <c r="G39" s="79">
        <f>E39*F39</f>
        <v>17000</v>
      </c>
      <c r="H39" s="74">
        <v>0</v>
      </c>
      <c r="I39" s="75">
        <f>E39*H39</f>
        <v>0</v>
      </c>
    </row>
    <row r="40" spans="1:9" ht="30" x14ac:dyDescent="0.25">
      <c r="A40" s="13"/>
      <c r="B40" s="23" t="s">
        <v>8</v>
      </c>
      <c r="C40" s="24" t="s">
        <v>19</v>
      </c>
      <c r="D40" s="69"/>
    </row>
    <row r="41" spans="1:9" x14ac:dyDescent="0.25">
      <c r="A41" s="13"/>
      <c r="B41" s="23" t="s">
        <v>9</v>
      </c>
      <c r="C41" s="2" t="s">
        <v>20</v>
      </c>
      <c r="D41" s="69"/>
    </row>
    <row r="42" spans="1:9" ht="30" x14ac:dyDescent="0.25">
      <c r="A42" s="13"/>
      <c r="B42" s="23" t="s">
        <v>10</v>
      </c>
      <c r="C42" s="2" t="s">
        <v>21</v>
      </c>
      <c r="D42" s="69"/>
    </row>
    <row r="43" spans="1:9" x14ac:dyDescent="0.25">
      <c r="A43" s="13"/>
      <c r="B43" s="1" t="s">
        <v>22</v>
      </c>
      <c r="C43" s="2" t="s">
        <v>23</v>
      </c>
      <c r="D43" s="69"/>
    </row>
    <row r="44" spans="1:9" x14ac:dyDescent="0.25">
      <c r="A44" s="13"/>
      <c r="B44" s="23" t="s">
        <v>11</v>
      </c>
      <c r="C44" s="2" t="s">
        <v>25</v>
      </c>
      <c r="D44" s="69"/>
    </row>
    <row r="45" spans="1:9" x14ac:dyDescent="0.25">
      <c r="A45" s="13"/>
      <c r="B45" s="23" t="s">
        <v>6</v>
      </c>
      <c r="C45" s="2" t="s">
        <v>179</v>
      </c>
      <c r="D45" s="69"/>
    </row>
    <row r="46" spans="1:9" x14ac:dyDescent="0.25">
      <c r="A46" s="13"/>
      <c r="B46" s="23" t="s">
        <v>12</v>
      </c>
      <c r="C46" s="24" t="s">
        <v>24</v>
      </c>
      <c r="D46" s="69"/>
    </row>
    <row r="47" spans="1:9" x14ac:dyDescent="0.25">
      <c r="A47" s="13"/>
      <c r="B47" s="1" t="s">
        <v>13</v>
      </c>
      <c r="C47" s="2" t="s">
        <v>168</v>
      </c>
      <c r="D47" s="69"/>
    </row>
    <row r="48" spans="1:9" x14ac:dyDescent="0.25">
      <c r="A48" s="13"/>
      <c r="B48" s="23" t="s">
        <v>14</v>
      </c>
      <c r="C48" s="24" t="s">
        <v>15</v>
      </c>
      <c r="D48" s="69"/>
    </row>
    <row r="49" spans="1:9" ht="15.75" thickBot="1" x14ac:dyDescent="0.3">
      <c r="A49" s="15"/>
      <c r="B49" s="27" t="s">
        <v>16</v>
      </c>
      <c r="C49" s="28" t="s">
        <v>17</v>
      </c>
      <c r="D49" s="70"/>
    </row>
    <row r="50" spans="1:9" ht="15.75" thickBot="1" x14ac:dyDescent="0.3">
      <c r="A50" s="31" t="s">
        <v>142</v>
      </c>
      <c r="B50" s="19" t="s">
        <v>10</v>
      </c>
      <c r="C50" s="32" t="s">
        <v>27</v>
      </c>
      <c r="D50" s="68"/>
      <c r="E50" s="26">
        <v>2</v>
      </c>
      <c r="F50" s="78">
        <v>29000</v>
      </c>
      <c r="G50" s="79">
        <f>E50*F50</f>
        <v>58000</v>
      </c>
      <c r="H50" s="74">
        <v>0</v>
      </c>
      <c r="I50" s="75">
        <f>E50*H50</f>
        <v>0</v>
      </c>
    </row>
    <row r="51" spans="1:9" ht="135" x14ac:dyDescent="0.25">
      <c r="A51" s="33"/>
      <c r="B51" s="6" t="s">
        <v>7</v>
      </c>
      <c r="C51" s="24" t="s">
        <v>149</v>
      </c>
      <c r="D51" s="69"/>
    </row>
    <row r="52" spans="1:9" ht="45" x14ac:dyDescent="0.25">
      <c r="A52" s="33"/>
      <c r="B52" s="6" t="s">
        <v>8</v>
      </c>
      <c r="C52" s="24" t="s">
        <v>104</v>
      </c>
      <c r="D52" s="69"/>
    </row>
    <row r="53" spans="1:9" ht="30" x14ac:dyDescent="0.25">
      <c r="A53" s="33"/>
      <c r="B53" s="6" t="s">
        <v>9</v>
      </c>
      <c r="C53" s="24" t="s">
        <v>150</v>
      </c>
      <c r="D53" s="69"/>
    </row>
    <row r="54" spans="1:9" x14ac:dyDescent="0.25">
      <c r="A54" s="33"/>
      <c r="B54" s="29" t="s">
        <v>28</v>
      </c>
      <c r="C54" s="24" t="s">
        <v>105</v>
      </c>
      <c r="D54" s="69"/>
    </row>
    <row r="55" spans="1:9" ht="30" x14ac:dyDescent="0.25">
      <c r="A55" s="33"/>
      <c r="B55" s="6" t="s">
        <v>11</v>
      </c>
      <c r="C55" s="24" t="s">
        <v>151</v>
      </c>
      <c r="D55" s="69"/>
    </row>
    <row r="56" spans="1:9" ht="60" x14ac:dyDescent="0.25">
      <c r="A56" s="33"/>
      <c r="B56" s="6" t="s">
        <v>6</v>
      </c>
      <c r="C56" s="24" t="s">
        <v>152</v>
      </c>
      <c r="D56" s="69"/>
    </row>
    <row r="57" spans="1:9" x14ac:dyDescent="0.25">
      <c r="A57" s="33"/>
      <c r="B57" s="6" t="s">
        <v>12</v>
      </c>
      <c r="C57" s="30" t="s">
        <v>18</v>
      </c>
      <c r="D57" s="69"/>
    </row>
    <row r="58" spans="1:9" x14ac:dyDescent="0.25">
      <c r="A58" s="33"/>
      <c r="B58" s="6" t="s">
        <v>14</v>
      </c>
      <c r="C58" s="30" t="s">
        <v>153</v>
      </c>
      <c r="D58" s="69"/>
    </row>
    <row r="59" spans="1:9" x14ac:dyDescent="0.25">
      <c r="A59" s="33"/>
      <c r="B59" s="6" t="s">
        <v>16</v>
      </c>
      <c r="C59" s="5" t="s">
        <v>29</v>
      </c>
      <c r="D59" s="69"/>
    </row>
    <row r="60" spans="1:9" ht="123" customHeight="1" thickBot="1" x14ac:dyDescent="0.3">
      <c r="A60" s="35"/>
      <c r="B60" s="36" t="s">
        <v>30</v>
      </c>
      <c r="C60" s="37" t="s">
        <v>31</v>
      </c>
      <c r="D60" s="70"/>
    </row>
    <row r="61" spans="1:9" ht="15.75" thickBot="1" x14ac:dyDescent="0.3">
      <c r="A61" s="31" t="s">
        <v>143</v>
      </c>
      <c r="B61" s="19" t="s">
        <v>10</v>
      </c>
      <c r="C61" s="32" t="s">
        <v>34</v>
      </c>
      <c r="D61" s="68"/>
      <c r="E61" s="26">
        <v>2</v>
      </c>
      <c r="F61" s="78">
        <v>27000</v>
      </c>
      <c r="G61" s="79">
        <f>E61*F61</f>
        <v>54000</v>
      </c>
      <c r="H61" s="74">
        <v>0</v>
      </c>
      <c r="I61" s="75">
        <f>E61*H61</f>
        <v>0</v>
      </c>
    </row>
    <row r="62" spans="1:9" ht="135" x14ac:dyDescent="0.25">
      <c r="A62" s="33"/>
      <c r="B62" s="6" t="s">
        <v>7</v>
      </c>
      <c r="C62" s="38" t="s">
        <v>32</v>
      </c>
      <c r="D62" s="69"/>
    </row>
    <row r="63" spans="1:9" ht="45" x14ac:dyDescent="0.25">
      <c r="A63" s="33"/>
      <c r="B63" s="6" t="s">
        <v>8</v>
      </c>
      <c r="C63" s="38" t="s">
        <v>26</v>
      </c>
      <c r="D63" s="69"/>
    </row>
    <row r="64" spans="1:9" ht="45" x14ac:dyDescent="0.25">
      <c r="A64" s="33"/>
      <c r="B64" s="6" t="s">
        <v>9</v>
      </c>
      <c r="C64" s="30" t="s">
        <v>33</v>
      </c>
      <c r="D64" s="69"/>
    </row>
    <row r="65" spans="1:9" x14ac:dyDescent="0.25">
      <c r="A65" s="33"/>
      <c r="B65" s="29" t="s">
        <v>28</v>
      </c>
      <c r="C65" s="38" t="s">
        <v>35</v>
      </c>
      <c r="D65" s="69"/>
    </row>
    <row r="66" spans="1:9" ht="30" x14ac:dyDescent="0.25">
      <c r="A66" s="33"/>
      <c r="B66" s="6" t="s">
        <v>11</v>
      </c>
      <c r="C66" s="38" t="s">
        <v>36</v>
      </c>
      <c r="D66" s="69"/>
    </row>
    <row r="67" spans="1:9" ht="75" x14ac:dyDescent="0.25">
      <c r="A67" s="33"/>
      <c r="B67" s="6" t="s">
        <v>6</v>
      </c>
      <c r="C67" s="38" t="s">
        <v>37</v>
      </c>
      <c r="D67" s="69"/>
    </row>
    <row r="68" spans="1:9" x14ac:dyDescent="0.25">
      <c r="A68" s="33"/>
      <c r="B68" s="6" t="s">
        <v>12</v>
      </c>
      <c r="C68" s="30" t="s">
        <v>18</v>
      </c>
      <c r="D68" s="69"/>
    </row>
    <row r="69" spans="1:9" x14ac:dyDescent="0.25">
      <c r="A69" s="33"/>
      <c r="B69" s="6" t="s">
        <v>14</v>
      </c>
      <c r="C69" s="38" t="s">
        <v>38</v>
      </c>
      <c r="D69" s="69"/>
    </row>
    <row r="70" spans="1:9" x14ac:dyDescent="0.25">
      <c r="A70" s="33"/>
      <c r="B70" s="6" t="s">
        <v>16</v>
      </c>
      <c r="C70" s="5" t="s">
        <v>39</v>
      </c>
      <c r="D70" s="69"/>
    </row>
    <row r="71" spans="1:9" ht="120.75" customHeight="1" thickBot="1" x14ac:dyDescent="0.3">
      <c r="A71" s="35"/>
      <c r="B71" s="36" t="s">
        <v>30</v>
      </c>
      <c r="C71" s="37" t="s">
        <v>31</v>
      </c>
      <c r="D71" s="70"/>
    </row>
    <row r="72" spans="1:9" ht="30.75" thickBot="1" x14ac:dyDescent="0.3">
      <c r="A72" s="31" t="s">
        <v>144</v>
      </c>
      <c r="B72" s="19" t="s">
        <v>9</v>
      </c>
      <c r="C72" s="40" t="s">
        <v>40</v>
      </c>
      <c r="D72" s="68"/>
      <c r="E72" s="26">
        <v>3</v>
      </c>
      <c r="F72" s="78">
        <v>33000</v>
      </c>
      <c r="G72" s="79">
        <f>E72*F72</f>
        <v>99000</v>
      </c>
      <c r="H72" s="74">
        <v>0</v>
      </c>
      <c r="I72" s="75">
        <f>E72*H72</f>
        <v>0</v>
      </c>
    </row>
    <row r="73" spans="1:9" ht="135" x14ac:dyDescent="0.25">
      <c r="A73" s="33"/>
      <c r="B73" s="6" t="s">
        <v>7</v>
      </c>
      <c r="C73" s="38" t="s">
        <v>154</v>
      </c>
      <c r="D73" s="69"/>
    </row>
    <row r="74" spans="1:9" ht="60" x14ac:dyDescent="0.25">
      <c r="A74" s="33"/>
      <c r="B74" s="6" t="s">
        <v>8</v>
      </c>
      <c r="C74" s="38" t="s">
        <v>155</v>
      </c>
      <c r="D74" s="69"/>
    </row>
    <row r="75" spans="1:9" x14ac:dyDescent="0.25">
      <c r="A75" s="33"/>
      <c r="B75" s="29" t="s">
        <v>28</v>
      </c>
      <c r="C75" s="38" t="s">
        <v>156</v>
      </c>
      <c r="D75" s="69"/>
    </row>
    <row r="76" spans="1:9" ht="60" x14ac:dyDescent="0.25">
      <c r="A76" s="33"/>
      <c r="B76" s="29" t="s">
        <v>41</v>
      </c>
      <c r="C76" s="38" t="s">
        <v>42</v>
      </c>
      <c r="D76" s="69"/>
    </row>
    <row r="77" spans="1:9" x14ac:dyDescent="0.25">
      <c r="A77" s="33"/>
      <c r="B77" s="6" t="s">
        <v>11</v>
      </c>
      <c r="C77" s="39" t="s">
        <v>43</v>
      </c>
      <c r="D77" s="69"/>
    </row>
    <row r="78" spans="1:9" x14ac:dyDescent="0.25">
      <c r="A78" s="33"/>
      <c r="B78" s="6" t="s">
        <v>6</v>
      </c>
      <c r="C78" s="38" t="s">
        <v>180</v>
      </c>
      <c r="D78" s="69"/>
    </row>
    <row r="79" spans="1:9" x14ac:dyDescent="0.25">
      <c r="A79" s="33"/>
      <c r="B79" s="6" t="s">
        <v>12</v>
      </c>
      <c r="C79" s="38" t="s">
        <v>44</v>
      </c>
      <c r="D79" s="69"/>
    </row>
    <row r="80" spans="1:9" x14ac:dyDescent="0.25">
      <c r="A80" s="33"/>
      <c r="B80" s="29" t="s">
        <v>13</v>
      </c>
      <c r="C80" s="38" t="s">
        <v>167</v>
      </c>
      <c r="D80" s="69"/>
    </row>
    <row r="81" spans="1:9" x14ac:dyDescent="0.25">
      <c r="A81" s="33"/>
      <c r="B81" s="29" t="s">
        <v>45</v>
      </c>
      <c r="C81" s="38" t="s">
        <v>46</v>
      </c>
      <c r="D81" s="69"/>
    </row>
    <row r="82" spans="1:9" x14ac:dyDescent="0.25">
      <c r="A82" s="33"/>
      <c r="B82" s="6" t="s">
        <v>16</v>
      </c>
      <c r="C82" s="5" t="s">
        <v>39</v>
      </c>
      <c r="D82" s="69"/>
    </row>
    <row r="83" spans="1:9" ht="120.75" customHeight="1" thickBot="1" x14ac:dyDescent="0.3">
      <c r="A83" s="35"/>
      <c r="B83" s="36" t="s">
        <v>30</v>
      </c>
      <c r="C83" s="37" t="s">
        <v>31</v>
      </c>
      <c r="D83" s="70"/>
    </row>
    <row r="84" spans="1:9" ht="30.75" thickBot="1" x14ac:dyDescent="0.3">
      <c r="A84" s="31" t="s">
        <v>145</v>
      </c>
      <c r="B84" s="19" t="s">
        <v>9</v>
      </c>
      <c r="C84" s="40" t="s">
        <v>49</v>
      </c>
      <c r="D84" s="68"/>
      <c r="E84" s="26">
        <v>1</v>
      </c>
      <c r="F84" s="78">
        <v>30200</v>
      </c>
      <c r="G84" s="79">
        <f>E84*F84</f>
        <v>30200</v>
      </c>
      <c r="H84" s="74">
        <v>0</v>
      </c>
      <c r="I84" s="75">
        <f>E84*H84</f>
        <v>0</v>
      </c>
    </row>
    <row r="85" spans="1:9" ht="120.75" customHeight="1" x14ac:dyDescent="0.25">
      <c r="A85" s="33"/>
      <c r="B85" s="6" t="s">
        <v>7</v>
      </c>
      <c r="C85" s="38" t="s">
        <v>47</v>
      </c>
      <c r="D85" s="69"/>
    </row>
    <row r="86" spans="1:9" ht="60" x14ac:dyDescent="0.25">
      <c r="A86" s="33"/>
      <c r="B86" s="6" t="s">
        <v>8</v>
      </c>
      <c r="C86" s="38" t="s">
        <v>48</v>
      </c>
      <c r="D86" s="69"/>
    </row>
    <row r="87" spans="1:9" ht="45" x14ac:dyDescent="0.25">
      <c r="A87" s="33"/>
      <c r="B87" s="29" t="s">
        <v>41</v>
      </c>
      <c r="C87" s="38" t="s">
        <v>50</v>
      </c>
      <c r="D87" s="69"/>
    </row>
    <row r="88" spans="1:9" ht="45" x14ac:dyDescent="0.25">
      <c r="A88" s="33"/>
      <c r="B88" s="29" t="s">
        <v>51</v>
      </c>
      <c r="C88" s="38" t="s">
        <v>52</v>
      </c>
      <c r="D88" s="69"/>
    </row>
    <row r="89" spans="1:9" ht="30" x14ac:dyDescent="0.25">
      <c r="A89" s="33"/>
      <c r="B89" s="6" t="s">
        <v>11</v>
      </c>
      <c r="C89" s="38" t="s">
        <v>53</v>
      </c>
      <c r="D89" s="69"/>
    </row>
    <row r="90" spans="1:9" x14ac:dyDescent="0.25">
      <c r="A90" s="33"/>
      <c r="B90" s="6" t="s">
        <v>12</v>
      </c>
      <c r="C90" s="38" t="s">
        <v>44</v>
      </c>
      <c r="D90" s="69"/>
    </row>
    <row r="91" spans="1:9" x14ac:dyDescent="0.25">
      <c r="A91" s="33"/>
      <c r="B91" s="29" t="s">
        <v>13</v>
      </c>
      <c r="C91" s="38" t="s">
        <v>166</v>
      </c>
      <c r="D91" s="69"/>
    </row>
    <row r="92" spans="1:9" x14ac:dyDescent="0.25">
      <c r="A92" s="33"/>
      <c r="B92" s="29" t="s">
        <v>45</v>
      </c>
      <c r="C92" s="38" t="s">
        <v>46</v>
      </c>
      <c r="D92" s="69"/>
    </row>
    <row r="93" spans="1:9" x14ac:dyDescent="0.25">
      <c r="A93" s="33"/>
      <c r="B93" s="6" t="s">
        <v>16</v>
      </c>
      <c r="C93" s="9" t="s">
        <v>54</v>
      </c>
      <c r="D93" s="69"/>
    </row>
    <row r="94" spans="1:9" ht="118.5" customHeight="1" thickBot="1" x14ac:dyDescent="0.3">
      <c r="A94" s="35"/>
      <c r="B94" s="36" t="s">
        <v>30</v>
      </c>
      <c r="C94" s="37" t="s">
        <v>31</v>
      </c>
      <c r="D94" s="70"/>
    </row>
    <row r="95" spans="1:9" ht="15.75" thickBot="1" x14ac:dyDescent="0.3">
      <c r="A95" s="31" t="s">
        <v>146</v>
      </c>
      <c r="B95" s="43" t="s">
        <v>55</v>
      </c>
      <c r="C95" s="44" t="s">
        <v>56</v>
      </c>
      <c r="D95" s="68"/>
      <c r="E95" s="26">
        <v>1</v>
      </c>
      <c r="F95" s="78">
        <v>15000</v>
      </c>
      <c r="G95" s="79">
        <f>E95*F95</f>
        <v>15000</v>
      </c>
      <c r="H95" s="74">
        <v>0</v>
      </c>
      <c r="I95" s="75">
        <f>E95*H95</f>
        <v>0</v>
      </c>
    </row>
    <row r="96" spans="1:9" x14ac:dyDescent="0.25">
      <c r="A96" s="33"/>
      <c r="B96" s="6" t="s">
        <v>57</v>
      </c>
      <c r="C96" s="3" t="s">
        <v>106</v>
      </c>
      <c r="D96" s="69"/>
    </row>
    <row r="97" spans="1:9" x14ac:dyDescent="0.25">
      <c r="A97" s="33"/>
      <c r="B97" s="6" t="s">
        <v>58</v>
      </c>
      <c r="C97" s="38" t="s">
        <v>59</v>
      </c>
      <c r="D97" s="69"/>
    </row>
    <row r="98" spans="1:9" x14ac:dyDescent="0.25">
      <c r="A98" s="33"/>
      <c r="B98" s="6" t="s">
        <v>60</v>
      </c>
      <c r="C98" s="38" t="s">
        <v>61</v>
      </c>
      <c r="D98" s="69"/>
    </row>
    <row r="99" spans="1:9" x14ac:dyDescent="0.25">
      <c r="A99" s="33"/>
      <c r="B99" s="6" t="s">
        <v>62</v>
      </c>
      <c r="C99" s="30" t="s">
        <v>63</v>
      </c>
      <c r="D99" s="69"/>
    </row>
    <row r="100" spans="1:9" x14ac:dyDescent="0.25">
      <c r="A100" s="33"/>
      <c r="B100" s="29" t="s">
        <v>64</v>
      </c>
      <c r="C100" s="38" t="s">
        <v>65</v>
      </c>
      <c r="D100" s="69"/>
    </row>
    <row r="101" spans="1:9" x14ac:dyDescent="0.25">
      <c r="A101" s="33"/>
      <c r="B101" s="6" t="s">
        <v>66</v>
      </c>
      <c r="C101" s="38" t="s">
        <v>67</v>
      </c>
      <c r="D101" s="69"/>
    </row>
    <row r="102" spans="1:9" x14ac:dyDescent="0.25">
      <c r="A102" s="33"/>
      <c r="B102" s="6" t="s">
        <v>68</v>
      </c>
      <c r="C102" s="41">
        <v>0.67291666666666661</v>
      </c>
      <c r="D102" s="69"/>
    </row>
    <row r="103" spans="1:9" ht="30" x14ac:dyDescent="0.25">
      <c r="A103" s="33"/>
      <c r="B103" s="29" t="s">
        <v>69</v>
      </c>
      <c r="C103" s="38" t="s">
        <v>70</v>
      </c>
      <c r="D103" s="69"/>
    </row>
    <row r="104" spans="1:9" x14ac:dyDescent="0.25">
      <c r="A104" s="33"/>
      <c r="B104" s="6" t="s">
        <v>71</v>
      </c>
      <c r="C104" s="38" t="s">
        <v>72</v>
      </c>
      <c r="D104" s="69"/>
    </row>
    <row r="105" spans="1:9" x14ac:dyDescent="0.25">
      <c r="A105" s="33"/>
      <c r="B105" s="29" t="s">
        <v>73</v>
      </c>
      <c r="C105" s="30" t="s">
        <v>74</v>
      </c>
      <c r="D105" s="69"/>
    </row>
    <row r="106" spans="1:9" x14ac:dyDescent="0.25">
      <c r="A106" s="33"/>
      <c r="B106" s="29" t="s">
        <v>75</v>
      </c>
      <c r="C106" s="42" t="s">
        <v>165</v>
      </c>
      <c r="D106" s="69"/>
    </row>
    <row r="107" spans="1:9" ht="15.75" thickBot="1" x14ac:dyDescent="0.3">
      <c r="A107" s="35"/>
      <c r="B107" s="47" t="s">
        <v>76</v>
      </c>
      <c r="C107" s="48" t="s">
        <v>77</v>
      </c>
      <c r="D107" s="70"/>
    </row>
    <row r="108" spans="1:9" ht="15.75" thickBot="1" x14ac:dyDescent="0.3">
      <c r="A108" s="31" t="s">
        <v>147</v>
      </c>
      <c r="B108" s="43" t="s">
        <v>55</v>
      </c>
      <c r="C108" s="44" t="s">
        <v>78</v>
      </c>
      <c r="D108" s="68"/>
      <c r="E108" s="26">
        <v>4</v>
      </c>
      <c r="F108" s="78">
        <v>12400</v>
      </c>
      <c r="G108" s="79">
        <f>E108*F108</f>
        <v>49600</v>
      </c>
      <c r="H108" s="74">
        <v>0</v>
      </c>
      <c r="I108" s="75">
        <f>E108*H108</f>
        <v>0</v>
      </c>
    </row>
    <row r="109" spans="1:9" x14ac:dyDescent="0.25">
      <c r="A109" s="33"/>
      <c r="B109" s="6" t="s">
        <v>57</v>
      </c>
      <c r="C109" s="3" t="s">
        <v>107</v>
      </c>
      <c r="D109" s="69"/>
    </row>
    <row r="110" spans="1:9" x14ac:dyDescent="0.25">
      <c r="A110" s="33"/>
      <c r="B110" s="6" t="s">
        <v>58</v>
      </c>
      <c r="C110" s="38" t="s">
        <v>59</v>
      </c>
      <c r="D110" s="69"/>
    </row>
    <row r="111" spans="1:9" x14ac:dyDescent="0.25">
      <c r="A111" s="33"/>
      <c r="B111" s="6" t="s">
        <v>60</v>
      </c>
      <c r="C111" s="38" t="s">
        <v>61</v>
      </c>
      <c r="D111" s="69"/>
    </row>
    <row r="112" spans="1:9" x14ac:dyDescent="0.25">
      <c r="A112" s="33"/>
      <c r="B112" s="49" t="s">
        <v>79</v>
      </c>
      <c r="C112" s="38" t="s">
        <v>80</v>
      </c>
      <c r="D112" s="69"/>
    </row>
    <row r="113" spans="1:9" x14ac:dyDescent="0.25">
      <c r="A113" s="33"/>
      <c r="B113" s="6" t="s">
        <v>62</v>
      </c>
      <c r="C113" s="30" t="s">
        <v>63</v>
      </c>
      <c r="D113" s="69"/>
    </row>
    <row r="114" spans="1:9" x14ac:dyDescent="0.25">
      <c r="A114" s="33"/>
      <c r="B114" s="29" t="s">
        <v>64</v>
      </c>
      <c r="C114" s="38" t="s">
        <v>65</v>
      </c>
      <c r="D114" s="69"/>
    </row>
    <row r="115" spans="1:9" x14ac:dyDescent="0.25">
      <c r="A115" s="33"/>
      <c r="B115" s="6" t="s">
        <v>66</v>
      </c>
      <c r="C115" s="38" t="s">
        <v>81</v>
      </c>
      <c r="D115" s="69"/>
    </row>
    <row r="116" spans="1:9" x14ac:dyDescent="0.25">
      <c r="A116" s="33"/>
      <c r="B116" s="6" t="s">
        <v>82</v>
      </c>
      <c r="C116" s="38" t="s">
        <v>83</v>
      </c>
      <c r="D116" s="69"/>
    </row>
    <row r="117" spans="1:9" x14ac:dyDescent="0.25">
      <c r="A117" s="33"/>
      <c r="B117" s="29" t="s">
        <v>84</v>
      </c>
      <c r="C117" s="38" t="s">
        <v>85</v>
      </c>
      <c r="D117" s="69"/>
    </row>
    <row r="118" spans="1:9" x14ac:dyDescent="0.25">
      <c r="A118" s="33"/>
      <c r="B118" s="6" t="s">
        <v>68</v>
      </c>
      <c r="C118" s="50">
        <v>0.67291666666666661</v>
      </c>
      <c r="D118" s="69"/>
    </row>
    <row r="119" spans="1:9" x14ac:dyDescent="0.25">
      <c r="A119" s="33"/>
      <c r="B119" s="6" t="s">
        <v>86</v>
      </c>
      <c r="C119" s="39" t="s">
        <v>87</v>
      </c>
      <c r="D119" s="69"/>
    </row>
    <row r="120" spans="1:9" x14ac:dyDescent="0.25">
      <c r="A120" s="33"/>
      <c r="B120" s="29" t="s">
        <v>88</v>
      </c>
      <c r="C120" s="39" t="s">
        <v>89</v>
      </c>
      <c r="D120" s="69"/>
    </row>
    <row r="121" spans="1:9" ht="30" x14ac:dyDescent="0.25">
      <c r="A121" s="33"/>
      <c r="B121" s="29" t="s">
        <v>73</v>
      </c>
      <c r="C121" s="38" t="s">
        <v>90</v>
      </c>
      <c r="D121" s="69"/>
    </row>
    <row r="122" spans="1:9" x14ac:dyDescent="0.25">
      <c r="A122" s="33"/>
      <c r="B122" s="29" t="s">
        <v>91</v>
      </c>
      <c r="C122" s="38" t="s">
        <v>92</v>
      </c>
      <c r="D122" s="69"/>
    </row>
    <row r="123" spans="1:9" x14ac:dyDescent="0.25">
      <c r="A123" s="33"/>
      <c r="B123" s="29" t="s">
        <v>75</v>
      </c>
      <c r="C123" s="42" t="s">
        <v>164</v>
      </c>
      <c r="D123" s="69"/>
    </row>
    <row r="124" spans="1:9" x14ac:dyDescent="0.25">
      <c r="A124" s="33"/>
      <c r="B124" s="29" t="s">
        <v>4</v>
      </c>
      <c r="C124" s="38" t="s">
        <v>93</v>
      </c>
      <c r="D124" s="69"/>
    </row>
    <row r="125" spans="1:9" ht="15.75" thickBot="1" x14ac:dyDescent="0.3">
      <c r="A125" s="35"/>
      <c r="B125" s="47" t="s">
        <v>76</v>
      </c>
      <c r="C125" s="48" t="s">
        <v>94</v>
      </c>
      <c r="D125" s="70"/>
    </row>
    <row r="126" spans="1:9" ht="15.75" thickBot="1" x14ac:dyDescent="0.3">
      <c r="A126" s="31" t="s">
        <v>148</v>
      </c>
      <c r="B126" s="43" t="s">
        <v>55</v>
      </c>
      <c r="C126" s="44" t="s">
        <v>78</v>
      </c>
      <c r="D126" s="68"/>
      <c r="E126" s="26">
        <v>6</v>
      </c>
      <c r="F126" s="78">
        <v>8300</v>
      </c>
      <c r="G126" s="79">
        <f>E126*F126</f>
        <v>49800</v>
      </c>
      <c r="H126" s="74">
        <v>0</v>
      </c>
      <c r="I126" s="75">
        <f>E126*H126</f>
        <v>0</v>
      </c>
    </row>
    <row r="127" spans="1:9" x14ac:dyDescent="0.25">
      <c r="A127" s="33"/>
      <c r="B127" s="6" t="s">
        <v>57</v>
      </c>
      <c r="C127" s="39" t="s">
        <v>95</v>
      </c>
      <c r="D127" s="69"/>
    </row>
    <row r="128" spans="1:9" x14ac:dyDescent="0.25">
      <c r="A128" s="33"/>
      <c r="B128" s="6" t="s">
        <v>58</v>
      </c>
      <c r="C128" s="38" t="s">
        <v>59</v>
      </c>
      <c r="D128" s="69"/>
    </row>
    <row r="129" spans="1:4" x14ac:dyDescent="0.25">
      <c r="A129" s="33"/>
      <c r="B129" s="6" t="s">
        <v>60</v>
      </c>
      <c r="C129" s="38" t="s">
        <v>61</v>
      </c>
      <c r="D129" s="69"/>
    </row>
    <row r="130" spans="1:4" x14ac:dyDescent="0.25">
      <c r="A130" s="33"/>
      <c r="B130" s="49" t="s">
        <v>79</v>
      </c>
      <c r="C130" s="38" t="s">
        <v>80</v>
      </c>
      <c r="D130" s="69"/>
    </row>
    <row r="131" spans="1:4" x14ac:dyDescent="0.25">
      <c r="A131" s="33"/>
      <c r="B131" s="6" t="s">
        <v>62</v>
      </c>
      <c r="C131" s="30" t="s">
        <v>63</v>
      </c>
      <c r="D131" s="69"/>
    </row>
    <row r="132" spans="1:4" x14ac:dyDescent="0.25">
      <c r="A132" s="33"/>
      <c r="B132" s="29" t="s">
        <v>64</v>
      </c>
      <c r="C132" s="38" t="s">
        <v>65</v>
      </c>
      <c r="D132" s="69"/>
    </row>
    <row r="133" spans="1:4" x14ac:dyDescent="0.25">
      <c r="A133" s="33"/>
      <c r="B133" s="6" t="s">
        <v>66</v>
      </c>
      <c r="C133" s="38" t="s">
        <v>96</v>
      </c>
      <c r="D133" s="69"/>
    </row>
    <row r="134" spans="1:4" x14ac:dyDescent="0.25">
      <c r="A134" s="33"/>
      <c r="B134" s="6" t="s">
        <v>82</v>
      </c>
      <c r="C134" s="38" t="s">
        <v>97</v>
      </c>
      <c r="D134" s="69"/>
    </row>
    <row r="135" spans="1:4" x14ac:dyDescent="0.25">
      <c r="A135" s="33"/>
      <c r="B135" s="29" t="s">
        <v>84</v>
      </c>
      <c r="C135" s="38" t="s">
        <v>85</v>
      </c>
      <c r="D135" s="69"/>
    </row>
    <row r="136" spans="1:4" x14ac:dyDescent="0.25">
      <c r="A136" s="33"/>
      <c r="B136" s="6" t="s">
        <v>68</v>
      </c>
      <c r="C136" s="50">
        <v>0.67291666666666661</v>
      </c>
      <c r="D136" s="69"/>
    </row>
    <row r="137" spans="1:4" x14ac:dyDescent="0.25">
      <c r="A137" s="33"/>
      <c r="B137" s="6" t="s">
        <v>86</v>
      </c>
      <c r="C137" s="39" t="s">
        <v>98</v>
      </c>
      <c r="D137" s="69"/>
    </row>
    <row r="138" spans="1:4" x14ac:dyDescent="0.25">
      <c r="A138" s="33"/>
      <c r="B138" s="29" t="s">
        <v>88</v>
      </c>
      <c r="C138" s="39" t="s">
        <v>99</v>
      </c>
      <c r="D138" s="69"/>
    </row>
    <row r="139" spans="1:4" x14ac:dyDescent="0.25">
      <c r="A139" s="33"/>
      <c r="B139" s="29" t="s">
        <v>73</v>
      </c>
      <c r="C139" s="38" t="s">
        <v>100</v>
      </c>
      <c r="D139" s="69"/>
    </row>
    <row r="140" spans="1:4" x14ac:dyDescent="0.25">
      <c r="A140" s="33"/>
      <c r="B140" s="29" t="s">
        <v>91</v>
      </c>
      <c r="C140" s="38" t="s">
        <v>101</v>
      </c>
      <c r="D140" s="69"/>
    </row>
    <row r="141" spans="1:4" x14ac:dyDescent="0.25">
      <c r="A141" s="33"/>
      <c r="B141" s="29" t="s">
        <v>75</v>
      </c>
      <c r="C141" s="42" t="s">
        <v>163</v>
      </c>
      <c r="D141" s="69"/>
    </row>
    <row r="142" spans="1:4" x14ac:dyDescent="0.25">
      <c r="A142" s="33"/>
      <c r="B142" s="29" t="s">
        <v>4</v>
      </c>
      <c r="C142" s="38" t="s">
        <v>102</v>
      </c>
      <c r="D142" s="69"/>
    </row>
    <row r="143" spans="1:4" ht="15.75" thickBot="1" x14ac:dyDescent="0.3">
      <c r="A143" s="34"/>
      <c r="B143" s="45" t="s">
        <v>76</v>
      </c>
      <c r="C143" s="46" t="s">
        <v>94</v>
      </c>
      <c r="D143" s="73"/>
    </row>
    <row r="145" spans="3:9" ht="15.75" thickBot="1" x14ac:dyDescent="0.3"/>
    <row r="146" spans="3:9" ht="15.75" thickBot="1" x14ac:dyDescent="0.3">
      <c r="D146" s="85" t="s">
        <v>181</v>
      </c>
      <c r="E146" s="86"/>
      <c r="F146" s="87">
        <f>3400</f>
        <v>3400</v>
      </c>
      <c r="G146" s="88"/>
      <c r="H146" s="89">
        <f>0</f>
        <v>0</v>
      </c>
      <c r="I146" s="90"/>
    </row>
    <row r="147" spans="3:9" ht="16.5" thickBot="1" x14ac:dyDescent="0.3">
      <c r="C147" s="82" t="s">
        <v>175</v>
      </c>
      <c r="D147" s="84">
        <f>SUM(G12,G29,G39,G50,G61,G72,G84,G95,G108,G126,F146)</f>
        <v>448000</v>
      </c>
    </row>
    <row r="148" spans="3:9" ht="16.5" thickBot="1" x14ac:dyDescent="0.3">
      <c r="C148" s="82" t="s">
        <v>176</v>
      </c>
      <c r="D148" s="83">
        <f>SUM(I12,I29,I39,I50,I61,I72,I84,I95,I108,I126,H146)</f>
        <v>0</v>
      </c>
    </row>
    <row r="158" spans="3:9" ht="15.75" thickBot="1" x14ac:dyDescent="0.3">
      <c r="E158" s="80"/>
      <c r="F158" s="80"/>
      <c r="G158" s="80"/>
    </row>
    <row r="159" spans="3:9" x14ac:dyDescent="0.25">
      <c r="E159" s="81" t="s">
        <v>177</v>
      </c>
      <c r="F159" s="81"/>
      <c r="G159" s="81"/>
    </row>
  </sheetData>
  <mergeCells count="18">
    <mergeCell ref="E159:G159"/>
    <mergeCell ref="D146:E146"/>
    <mergeCell ref="F146:G146"/>
    <mergeCell ref="H146:I146"/>
    <mergeCell ref="A5:B5"/>
    <mergeCell ref="A7:B7"/>
    <mergeCell ref="A8:B8"/>
    <mergeCell ref="A9:B9"/>
    <mergeCell ref="A12:A28"/>
    <mergeCell ref="A29:A38"/>
    <mergeCell ref="A39:A49"/>
    <mergeCell ref="A50:A60"/>
    <mergeCell ref="A126:A143"/>
    <mergeCell ref="A61:A71"/>
    <mergeCell ref="A72:A83"/>
    <mergeCell ref="A84:A94"/>
    <mergeCell ref="A95:A107"/>
    <mergeCell ref="A108:A12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K. Nováková</cp:lastModifiedBy>
  <dcterms:created xsi:type="dcterms:W3CDTF">2019-03-21T11:47:30Z</dcterms:created>
  <dcterms:modified xsi:type="dcterms:W3CDTF">2019-10-17T14:52:12Z</dcterms:modified>
</cp:coreProperties>
</file>