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114_2019_Elektromateriál\"/>
    </mc:Choice>
  </mc:AlternateContent>
  <xr:revisionPtr revIDLastSave="0" documentId="13_ncr:1_{B84A46A0-0C1A-418F-8101-2246AF47145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OJS" sheetId="1" r:id="rId1"/>
  </sheets>
  <calcPr calcId="191029"/>
</workbook>
</file>

<file path=xl/calcChain.xml><?xml version="1.0" encoding="utf-8"?>
<calcChain xmlns="http://schemas.openxmlformats.org/spreadsheetml/2006/main">
  <c r="K347" i="1" l="1"/>
  <c r="K339" i="1"/>
  <c r="K355" i="1" s="1"/>
  <c r="K356" i="1" s="1"/>
  <c r="K331" i="1"/>
  <c r="K323" i="1"/>
  <c r="K316" i="1"/>
  <c r="K309" i="1"/>
  <c r="K302" i="1"/>
  <c r="K295" i="1"/>
  <c r="K288" i="1"/>
  <c r="K283" i="1"/>
  <c r="K277" i="1"/>
  <c r="K273" i="1"/>
  <c r="K267" i="1"/>
  <c r="K261" i="1"/>
  <c r="K255" i="1"/>
  <c r="K250" i="1"/>
  <c r="K240" i="1"/>
  <c r="K228" i="1"/>
  <c r="K214" i="1"/>
  <c r="K206" i="1"/>
  <c r="K196" i="1"/>
  <c r="K186" i="1"/>
  <c r="K179" i="1"/>
  <c r="K169" i="1"/>
  <c r="K162" i="1"/>
  <c r="K156" i="1"/>
  <c r="K150" i="1"/>
  <c r="K141" i="1"/>
  <c r="K132" i="1"/>
  <c r="K123" i="1"/>
  <c r="K113" i="1"/>
  <c r="K103" i="1"/>
  <c r="K93" i="1"/>
  <c r="K83" i="1"/>
  <c r="K69" i="1"/>
  <c r="K62" i="1"/>
  <c r="K55" i="1"/>
  <c r="K51" i="1"/>
  <c r="K46" i="1"/>
  <c r="K41" i="1"/>
  <c r="K37" i="1"/>
  <c r="K32" i="1"/>
  <c r="K27" i="1"/>
  <c r="K21" i="1"/>
  <c r="K15" i="1"/>
  <c r="K11" i="1"/>
  <c r="K7" i="1"/>
  <c r="I21" i="1"/>
  <c r="I27" i="1"/>
  <c r="I32" i="1"/>
  <c r="I37" i="1"/>
  <c r="I347" i="1"/>
  <c r="I339" i="1"/>
  <c r="I331" i="1"/>
  <c r="I323" i="1"/>
  <c r="I316" i="1"/>
  <c r="I309" i="1"/>
  <c r="I302" i="1"/>
  <c r="I295" i="1"/>
  <c r="I288" i="1"/>
  <c r="I283" i="1"/>
  <c r="I277" i="1"/>
  <c r="I273" i="1"/>
  <c r="I267" i="1"/>
  <c r="I261" i="1"/>
  <c r="I255" i="1"/>
  <c r="I250" i="1"/>
  <c r="I240" i="1"/>
  <c r="I228" i="1"/>
  <c r="I214" i="1"/>
  <c r="I206" i="1"/>
  <c r="I196" i="1"/>
  <c r="I186" i="1"/>
  <c r="I179" i="1"/>
  <c r="I169" i="1"/>
  <c r="I162" i="1"/>
  <c r="I156" i="1"/>
  <c r="I150" i="1"/>
  <c r="I141" i="1"/>
  <c r="I132" i="1"/>
  <c r="I123" i="1"/>
  <c r="I113" i="1"/>
  <c r="I103" i="1"/>
  <c r="I93" i="1"/>
  <c r="I69" i="1"/>
  <c r="I83" i="1"/>
  <c r="I62" i="1"/>
  <c r="I55" i="1"/>
  <c r="I51" i="1"/>
  <c r="I46" i="1"/>
  <c r="I41" i="1"/>
  <c r="I15" i="1"/>
  <c r="I11" i="1"/>
  <c r="I7" i="1"/>
  <c r="I355" i="1" l="1"/>
  <c r="I356" i="1" s="1"/>
</calcChain>
</file>

<file path=xl/sharedStrings.xml><?xml version="1.0" encoding="utf-8"?>
<sst xmlns="http://schemas.openxmlformats.org/spreadsheetml/2006/main" count="706" uniqueCount="327">
  <si>
    <t>POŽADOVANÉ PAMAMETRY</t>
  </si>
  <si>
    <t>KONKRÉTNÍ PARAMETRY NABÍZENÉHO ZAŘÍZENÍ</t>
  </si>
  <si>
    <t>NABÍZENÉ ZAŘÍZENÍ</t>
  </si>
  <si>
    <t>NÁZEV</t>
  </si>
  <si>
    <t>PARAMETR</t>
  </si>
  <si>
    <t>Velikost baterie</t>
  </si>
  <si>
    <t>Baterie</t>
  </si>
  <si>
    <t>1,5 V</t>
  </si>
  <si>
    <t>Typ baterie</t>
  </si>
  <si>
    <t>Počet baterií v balení</t>
  </si>
  <si>
    <t>Napětí</t>
  </si>
  <si>
    <t>mikrotužková</t>
  </si>
  <si>
    <t>tužková</t>
  </si>
  <si>
    <t>alkalická (LR6) AA</t>
  </si>
  <si>
    <t>Pájecí pasta</t>
  </si>
  <si>
    <t>Použití</t>
  </si>
  <si>
    <t>pro běžné pájení v oblasti mědi a jejich slitin</t>
  </si>
  <si>
    <t>Složení</t>
  </si>
  <si>
    <t>chlorid zinečnatý, který má za úkol očistění a zaktivování pájeného povrchu</t>
  </si>
  <si>
    <t>Balení</t>
  </si>
  <si>
    <t>kulatá kovová dóza, 50g</t>
  </si>
  <si>
    <t>Redukce</t>
  </si>
  <si>
    <t>Redukce z BNC vidlice na CINCH zásuvka</t>
  </si>
  <si>
    <t>Redukce BNC-CINCH V/Z</t>
  </si>
  <si>
    <t xml:space="preserve">Materiál </t>
  </si>
  <si>
    <t>kov</t>
  </si>
  <si>
    <t xml:space="preserve">Tvar redukce </t>
  </si>
  <si>
    <t>rovná</t>
  </si>
  <si>
    <t>Kapacita</t>
  </si>
  <si>
    <t>2700 mAh</t>
  </si>
  <si>
    <t>12 ks (požadujeme 2 x blistr á 12 ks)</t>
  </si>
  <si>
    <t>alkalická (LR3) AAA</t>
  </si>
  <si>
    <t>1200 mAh</t>
  </si>
  <si>
    <t>3 V</t>
  </si>
  <si>
    <t>knoflíkové</t>
  </si>
  <si>
    <t>220 mAh</t>
  </si>
  <si>
    <t>160 mAh</t>
  </si>
  <si>
    <t>Redukce CINCH-BNC V/Z</t>
  </si>
  <si>
    <t>lithiová CR2025</t>
  </si>
  <si>
    <t>lithiová CR2032</t>
  </si>
  <si>
    <t>Konektor</t>
  </si>
  <si>
    <t>45A, 500V</t>
  </si>
  <si>
    <t xml:space="preserve">napájecí, dvoukolíkový se zlacenými kontakty </t>
  </si>
  <si>
    <t>pár (samec + samice)</t>
  </si>
  <si>
    <t>30A, 500V</t>
  </si>
  <si>
    <t>XT 30 antispark</t>
  </si>
  <si>
    <t xml:space="preserve">XT 90 antispark </t>
  </si>
  <si>
    <t>DC 2,1 x 5,5 mm</t>
  </si>
  <si>
    <t xml:space="preserve">redukce z CINCH vidlice na BNC zásuvku </t>
  </si>
  <si>
    <t>Typ</t>
  </si>
  <si>
    <t xml:space="preserve">Označení </t>
  </si>
  <si>
    <t>Parametry</t>
  </si>
  <si>
    <t>napájecí, souosý, zásuvka (samice)</t>
  </si>
  <si>
    <t>Připojení napájení</t>
  </si>
  <si>
    <t>svorkovnice TP-001B</t>
  </si>
  <si>
    <t>Adaptér</t>
  </si>
  <si>
    <t>napájecí síťový</t>
  </si>
  <si>
    <t>Vstupní napětí</t>
  </si>
  <si>
    <t>110..240 V AC / 50 Hz 0,8A</t>
  </si>
  <si>
    <t>Výstupní napětí</t>
  </si>
  <si>
    <t>12V DC</t>
  </si>
  <si>
    <t>Výstupní proud</t>
  </si>
  <si>
    <t>Výstupní výkon</t>
  </si>
  <si>
    <t>30W</t>
  </si>
  <si>
    <t>Výstupní konektor</t>
  </si>
  <si>
    <t>5,5/2,1/10mm</t>
  </si>
  <si>
    <t>100..240 V AC / 50 Hz</t>
  </si>
  <si>
    <t>1000mA</t>
  </si>
  <si>
    <t>2500mA</t>
  </si>
  <si>
    <t>12W</t>
  </si>
  <si>
    <t>Klon</t>
  </si>
  <si>
    <t>Minimalizovaná vývojová deska</t>
  </si>
  <si>
    <t>MCU</t>
  </si>
  <si>
    <t>ATmega328</t>
  </si>
  <si>
    <t>USB převodník</t>
  </si>
  <si>
    <t>CH340G</t>
  </si>
  <si>
    <t>Pracovní napětí</t>
  </si>
  <si>
    <t>5V</t>
  </si>
  <si>
    <t>7-12V</t>
  </si>
  <si>
    <t>Vstupní nap max.</t>
  </si>
  <si>
    <t>6-20V</t>
  </si>
  <si>
    <t>I/O Piny</t>
  </si>
  <si>
    <t>14 (6 použitelných jako PWM výstup)</t>
  </si>
  <si>
    <t>DC Proud na pin</t>
  </si>
  <si>
    <t>40 mA</t>
  </si>
  <si>
    <t>Flash</t>
  </si>
  <si>
    <t>32 KB (ATmega328) 0.5 KB použito pro bootloader</t>
  </si>
  <si>
    <t>SRAM</t>
  </si>
  <si>
    <t>2 KB (ATmega328)</t>
  </si>
  <si>
    <t>EEPROM</t>
  </si>
  <si>
    <t>1 KB (ATmega328)</t>
  </si>
  <si>
    <t>Krystal</t>
  </si>
  <si>
    <t>16 MHz</t>
  </si>
  <si>
    <t>LED</t>
  </si>
  <si>
    <t>5 mm</t>
  </si>
  <si>
    <t xml:space="preserve">Průměr </t>
  </si>
  <si>
    <t>Max. propustný proud</t>
  </si>
  <si>
    <t>Typická svítivost</t>
  </si>
  <si>
    <t>7mA</t>
  </si>
  <si>
    <t>Uf</t>
  </si>
  <si>
    <t>1,9 V</t>
  </si>
  <si>
    <t>Vyzařovací úhel</t>
  </si>
  <si>
    <t>50 °</t>
  </si>
  <si>
    <t>Vlnová délka dominantní</t>
  </si>
  <si>
    <t>569 nm</t>
  </si>
  <si>
    <t>Průhlednost pouzdra</t>
  </si>
  <si>
    <t>Barva pouzdra</t>
  </si>
  <si>
    <t>zelená</t>
  </si>
  <si>
    <t>2,3mcd při 2mA</t>
  </si>
  <si>
    <t>626 nm</t>
  </si>
  <si>
    <t>1,7 V</t>
  </si>
  <si>
    <t>červená</t>
  </si>
  <si>
    <t>6,5mcd při 2mA</t>
  </si>
  <si>
    <t xml:space="preserve"> </t>
  </si>
  <si>
    <t>638 nm</t>
  </si>
  <si>
    <t xml:space="preserve">40 ° </t>
  </si>
  <si>
    <t>difúzní</t>
  </si>
  <si>
    <t>4mcd při 2mA</t>
  </si>
  <si>
    <t>7 mA</t>
  </si>
  <si>
    <t>560 nm</t>
  </si>
  <si>
    <t>35 °</t>
  </si>
  <si>
    <t>HLMP-4740  2,3/50°</t>
  </si>
  <si>
    <t>HLMP-4700  2/50°</t>
  </si>
  <si>
    <t>BL-B4534-L  6,5/40°</t>
  </si>
  <si>
    <t xml:space="preserve">BL-B2134-L-AT  4/35°   </t>
  </si>
  <si>
    <t>PBS-11B-B</t>
  </si>
  <si>
    <t xml:space="preserve">Spínač tlačítkový </t>
  </si>
  <si>
    <t>Určení</t>
  </si>
  <si>
    <t>do panelu bez aretace, 1-pólový spínací OFF-(ON)</t>
  </si>
  <si>
    <t>250V</t>
  </si>
  <si>
    <t>Jmenovité napětí</t>
  </si>
  <si>
    <t>Jmenovitý proud</t>
  </si>
  <si>
    <t>1A</t>
  </si>
  <si>
    <t>Tvar hmatníku</t>
  </si>
  <si>
    <t>kruhový</t>
  </si>
  <si>
    <t>Barva hmatníku</t>
  </si>
  <si>
    <t>černá</t>
  </si>
  <si>
    <t>Síla stisku</t>
  </si>
  <si>
    <t xml:space="preserve">gf </t>
  </si>
  <si>
    <t>Typ vývodů</t>
  </si>
  <si>
    <t>pájecí</t>
  </si>
  <si>
    <t>PBS-11B-R</t>
  </si>
  <si>
    <t>PBS-11B-G</t>
  </si>
  <si>
    <t>Krabička plastová</t>
  </si>
  <si>
    <t>bez otvoru</t>
  </si>
  <si>
    <t>KP06</t>
  </si>
  <si>
    <t>Čtyřdílná</t>
  </si>
  <si>
    <t>polystyrén</t>
  </si>
  <si>
    <t>Barva</t>
  </si>
  <si>
    <t>Rozměry</t>
  </si>
  <si>
    <t>150x130x50 mm</t>
  </si>
  <si>
    <t>Spínač otočný</t>
  </si>
  <si>
    <t>P-DS3</t>
  </si>
  <si>
    <t>do panelu, 3 x 4 kontakty</t>
  </si>
  <si>
    <t>0,15A</t>
  </si>
  <si>
    <t>Počet pólů</t>
  </si>
  <si>
    <t>DC-DC měnič</t>
  </si>
  <si>
    <t>SCW05B-05</t>
  </si>
  <si>
    <t xml:space="preserve">	5V</t>
  </si>
  <si>
    <t xml:space="preserve">	1A</t>
  </si>
  <si>
    <t>Výkon</t>
  </si>
  <si>
    <t xml:space="preserve">	5W</t>
  </si>
  <si>
    <t>Vstupní jmenovité napětí DC</t>
  </si>
  <si>
    <t>18~36V</t>
  </si>
  <si>
    <t>zkrat, přetížení</t>
  </si>
  <si>
    <t>Měnič</t>
  </si>
  <si>
    <t>do DPS</t>
  </si>
  <si>
    <t>Magnetodynamický</t>
  </si>
  <si>
    <t>AL1210MTE-P5R</t>
  </si>
  <si>
    <t>Operační napětí</t>
  </si>
  <si>
    <t>3-7V</t>
  </si>
  <si>
    <t>Rezonanční frekvence</t>
  </si>
  <si>
    <t>2,4 kHz</t>
  </si>
  <si>
    <t>Max odběr</t>
  </si>
  <si>
    <t xml:space="preserve">60 mA </t>
  </si>
  <si>
    <t>Průměr</t>
  </si>
  <si>
    <t>12 mm</t>
  </si>
  <si>
    <t>Hlasitost</t>
  </si>
  <si>
    <t>85 dB</t>
  </si>
  <si>
    <t>Rozteč</t>
  </si>
  <si>
    <t xml:space="preserve">6,5 mm </t>
  </si>
  <si>
    <t>Odpor</t>
  </si>
  <si>
    <t xml:space="preserve">42 Ohm </t>
  </si>
  <si>
    <t>Spínač páčkový</t>
  </si>
  <si>
    <t>MTS-102-F1</t>
  </si>
  <si>
    <t>do panelu, 1-pólový přepínací ON-ON</t>
  </si>
  <si>
    <t>Délka páčky</t>
  </si>
  <si>
    <t>11,5 mm</t>
  </si>
  <si>
    <t xml:space="preserve">Jmenovité napětí </t>
  </si>
  <si>
    <t>3 A</t>
  </si>
  <si>
    <t>Počet kontaktů</t>
  </si>
  <si>
    <t>Mikrospínač</t>
  </si>
  <si>
    <t>D459-V3RD</t>
  </si>
  <si>
    <t>Typ sepnutí</t>
  </si>
  <si>
    <t>páka s rolnou</t>
  </si>
  <si>
    <t>Spínací napětí</t>
  </si>
  <si>
    <t>250 V/AC</t>
  </si>
  <si>
    <t>Spínací proud (max.)</t>
  </si>
  <si>
    <t>16 A</t>
  </si>
  <si>
    <t>Síla zdvihu</t>
  </si>
  <si>
    <t>0.5 N</t>
  </si>
  <si>
    <t>Přepínací pozice</t>
  </si>
  <si>
    <t>1x zap/(zap)</t>
  </si>
  <si>
    <t>Provozní Síla Max</t>
  </si>
  <si>
    <t xml:space="preserve">50gf </t>
  </si>
  <si>
    <t>Arduino Nano  V3.0 R3, včetně kabelu USB</t>
  </si>
  <si>
    <t>Arduino UNO R3 CH340, včetně kabelu USB a dupont pinových lišt</t>
  </si>
  <si>
    <t>CH340</t>
  </si>
  <si>
    <t>4 KB</t>
  </si>
  <si>
    <t>8 KB</t>
  </si>
  <si>
    <t>256 KB z toho 8 KB používá bootloader</t>
  </si>
  <si>
    <t>Analog. vstupy</t>
  </si>
  <si>
    <t>ATmega2560</t>
  </si>
  <si>
    <t>54 (z toho 14 poskytuje PWM výstup)</t>
  </si>
  <si>
    <t>Arduino MEGA CH340, včetně kabelu USB</t>
  </si>
  <si>
    <t>Arduino Nano V3.0 ATmega328 16M 5V CH340G klon</t>
  </si>
  <si>
    <t xml:space="preserve">ATmega328 </t>
  </si>
  <si>
    <t>14 digitálních vstupních/výstupních portů</t>
  </si>
  <si>
    <t>TX, RX, D2 ~ D13</t>
  </si>
  <si>
    <t>8 (A0 ~ A7)</t>
  </si>
  <si>
    <t>6 PWM portů</t>
  </si>
  <si>
    <t>D3, D5, D6, D9, D10, D11</t>
  </si>
  <si>
    <t>TTL porty RX / TX</t>
  </si>
  <si>
    <t>1 pár</t>
  </si>
  <si>
    <t>Podpora externího napájení</t>
  </si>
  <si>
    <t>5V-12V DC  + podpora napájení z 9V baterie</t>
  </si>
  <si>
    <t>Nepájivé pole</t>
  </si>
  <si>
    <t>Napájecí větev</t>
  </si>
  <si>
    <t>Počet pinů</t>
  </si>
  <si>
    <t xml:space="preserve">2 x (+,-) </t>
  </si>
  <si>
    <t>Konstrukce</t>
  </si>
  <si>
    <t xml:space="preserve">PCB </t>
  </si>
  <si>
    <t>Materiál</t>
  </si>
  <si>
    <t>ABS plast</t>
  </si>
  <si>
    <t>Napájecí modul</t>
  </si>
  <si>
    <t>pro nepájivé pole</t>
  </si>
  <si>
    <t>Kompatibilní</t>
  </si>
  <si>
    <t>s 5 V, 3,3 V</t>
  </si>
  <si>
    <t>6.5-12 V (DC) nebo USB napájení</t>
  </si>
  <si>
    <t>3.3 V/5V může zvolit jumperem</t>
  </si>
  <si>
    <t>Maximální výstupní proud</t>
  </si>
  <si>
    <t>&lt;700 mA</t>
  </si>
  <si>
    <t>Kabely</t>
  </si>
  <si>
    <t>DuPont</t>
  </si>
  <si>
    <t>samec - samice</t>
  </si>
  <si>
    <t>Délka</t>
  </si>
  <si>
    <t>10 cm</t>
  </si>
  <si>
    <t>Počet žil</t>
  </si>
  <si>
    <t>s distančními kolíky 1P - 1P</t>
  </si>
  <si>
    <t>samice - samice</t>
  </si>
  <si>
    <t>různé barvy, lze od sebe oddělit</t>
  </si>
  <si>
    <t>Vodiče</t>
  </si>
  <si>
    <t xml:space="preserve">Určení </t>
  </si>
  <si>
    <t>do nepájivých polí</t>
  </si>
  <si>
    <t>Arduino</t>
  </si>
  <si>
    <t xml:space="preserve">Počet </t>
  </si>
  <si>
    <t>65 kusů (49 kusů délka 120mm, 8 kusů délka 150mm, 4 kusy délka 240mm, 4 kusy délka 200mm)</t>
  </si>
  <si>
    <t>Napájecí adaptér</t>
  </si>
  <si>
    <t xml:space="preserve">12V </t>
  </si>
  <si>
    <t>souosý 5,5/2,1 mm</t>
  </si>
  <si>
    <t>Izolátor</t>
  </si>
  <si>
    <t>SI 1312306 35/M6 785</t>
  </si>
  <si>
    <t>Rozměr metrického připojovacího závitu</t>
  </si>
  <si>
    <t>35 mm</t>
  </si>
  <si>
    <t>Jmenovité napětí (kV AC/DC)</t>
  </si>
  <si>
    <t>0,6 / 0,75</t>
  </si>
  <si>
    <t>H05VV-F 3Gx1,5 bílá (CYSY 3Cx1,5)</t>
  </si>
  <si>
    <t>9,4 mm</t>
  </si>
  <si>
    <t xml:space="preserve">Vnější průměr </t>
  </si>
  <si>
    <t>Jmenovité napětí U0</t>
  </si>
  <si>
    <t>300 V</t>
  </si>
  <si>
    <t>Jmenovité napětí U</t>
  </si>
  <si>
    <t>500 V</t>
  </si>
  <si>
    <t>Jmenovitý průřez vodiče</t>
  </si>
  <si>
    <t>1,5 mm2</t>
  </si>
  <si>
    <t>Kabel</t>
  </si>
  <si>
    <t>H05VV-F 2x1,5 bílá (CYSY 2Dx1,5)</t>
  </si>
  <si>
    <t>8,6 mm</t>
  </si>
  <si>
    <t>H05VV-F 3Gx2,5 bílá (CYSY 3Cx2,5)</t>
  </si>
  <si>
    <t>11,4 mm</t>
  </si>
  <si>
    <t>2,5 mm2</t>
  </si>
  <si>
    <t>Značení žil</t>
  </si>
  <si>
    <t>barva</t>
  </si>
  <si>
    <t>H05VV-F 4Gx4 bílá (CYSY 4Bx4)</t>
  </si>
  <si>
    <t>14,3 mm</t>
  </si>
  <si>
    <t>4 mm2</t>
  </si>
  <si>
    <t>H07RN-F 5Gx6 (CGTG 5Cx6)</t>
  </si>
  <si>
    <t>22 mm</t>
  </si>
  <si>
    <t>450 V</t>
  </si>
  <si>
    <t>750 V</t>
  </si>
  <si>
    <t>6 mm2</t>
  </si>
  <si>
    <t>Vodič</t>
  </si>
  <si>
    <t>3,9 mm</t>
  </si>
  <si>
    <t>07V-K 2,5(CYA 2,5)</t>
  </si>
  <si>
    <t>Barevné značení</t>
  </si>
  <si>
    <t>žlutozelené</t>
  </si>
  <si>
    <t>H07V-K 4 (CYA 4)</t>
  </si>
  <si>
    <t>4,4 mm</t>
  </si>
  <si>
    <t>H07V-K 6 tmavě modrá (CYA 6)</t>
  </si>
  <si>
    <t>4,9 mm</t>
  </si>
  <si>
    <t>tmavě modrá</t>
  </si>
  <si>
    <t>Materiál vodiče</t>
  </si>
  <si>
    <t>Cu, holé</t>
  </si>
  <si>
    <t>H07V-K 6 rudá (CYA 6)</t>
  </si>
  <si>
    <t>KUSY / METRY</t>
  </si>
  <si>
    <t>integrované ochrany</t>
  </si>
  <si>
    <t>samec-samec</t>
  </si>
  <si>
    <t>Zadavatel stanovuje tyto absolutní (minimální) technické požadavky:</t>
  </si>
  <si>
    <t>takto podbarvená pole dodavatel povinně vyplní</t>
  </si>
  <si>
    <t>Č.</t>
  </si>
  <si>
    <t>POŽADOVANÁ HODNOTA</t>
  </si>
  <si>
    <t>Předpokládaná cena za ks v Kč bez DPH</t>
  </si>
  <si>
    <t>OBJEDNÁVKA / PROJEKT</t>
  </si>
  <si>
    <t>Předpokládaná hodnota</t>
  </si>
  <si>
    <t>Nabídková cena</t>
  </si>
  <si>
    <t>za ks v  Kč bez DPH</t>
  </si>
  <si>
    <t>CELKEM Kč bez DPH</t>
  </si>
  <si>
    <t>19100483 ONF (Faktura č. 3, CANAM LM)</t>
  </si>
  <si>
    <t>19100484 ONF (Faktura č. 3, CANAM LM)</t>
  </si>
  <si>
    <t>19190018 ÚŘ (Faktura č. 2, ESS)</t>
  </si>
  <si>
    <t>19100458 OU (Faktura č. 1, JČ)</t>
  </si>
  <si>
    <t>19100430 OU (Faktura č. 1, JČ)</t>
  </si>
  <si>
    <t>Celková cena (v Kč bez DPH)</t>
  </si>
  <si>
    <t>Celková cena (v Kč s DPH)</t>
  </si>
  <si>
    <t>Razítko a podpis oprávněné osoby dodavatele</t>
  </si>
  <si>
    <t>Příloha ke Kupní smlouvě - Technická specifikace k VZ "Elektromateriál pro ÚJF (CANAM, ESS)"</t>
  </si>
  <si>
    <t>(VÝROBCE, TYP)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</si>
</sst>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#,##0\ &quot;Kč&quot;"/>
  </numFmts>
  <fonts count="10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rgb="FFFEF2CB"/>
      </patternFill>
    </fill>
  </fills>
  <borders count="8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rgb="FF000000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 applyFont="1" applyAlignment="1"/>
    <xf numFmtId="0" fontId="0" fillId="0" borderId="0" xfId="0" applyFont="1"/>
    <xf numFmtId="0" fontId="0" fillId="2" borderId="2" xfId="0" applyFont="1" applyFill="1" applyBorder="1"/>
    <xf numFmtId="0" fontId="0" fillId="0" borderId="0" xfId="0" applyFont="1" applyAlignment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/>
    <xf numFmtId="0" fontId="0" fillId="8" borderId="2" xfId="0" applyFont="1" applyFill="1" applyBorder="1" applyAlignment="1"/>
    <xf numFmtId="0" fontId="0" fillId="0" borderId="0" xfId="0" applyFont="1" applyAlignment="1"/>
    <xf numFmtId="0" fontId="0" fillId="0" borderId="0" xfId="0" applyFont="1" applyAlignment="1"/>
    <xf numFmtId="0" fontId="0" fillId="2" borderId="1" xfId="0" applyFont="1" applyFill="1" applyBorder="1"/>
    <xf numFmtId="0" fontId="4" fillId="5" borderId="1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0" fillId="8" borderId="20" xfId="0" applyFont="1" applyFill="1" applyBorder="1" applyAlignment="1"/>
    <xf numFmtId="0" fontId="0" fillId="0" borderId="0" xfId="0" applyFont="1" applyAlignment="1"/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0" fillId="7" borderId="1" xfId="0" applyFont="1" applyFill="1" applyBorder="1"/>
    <xf numFmtId="0" fontId="0" fillId="0" borderId="0" xfId="0" applyFont="1" applyAlignment="1"/>
    <xf numFmtId="0" fontId="0" fillId="0" borderId="7" xfId="0" applyFont="1" applyBorder="1" applyAlignment="1"/>
    <xf numFmtId="0" fontId="5" fillId="0" borderId="15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0" fillId="0" borderId="7" xfId="0" applyFont="1" applyBorder="1" applyAlignment="1">
      <alignment vertical="center"/>
    </xf>
    <xf numFmtId="0" fontId="4" fillId="5" borderId="32" xfId="0" applyFont="1" applyFill="1" applyBorder="1" applyAlignment="1">
      <alignment horizontal="center" vertical="center" wrapText="1"/>
    </xf>
    <xf numFmtId="0" fontId="0" fillId="7" borderId="9" xfId="0" applyFont="1" applyFill="1" applyBorder="1"/>
    <xf numFmtId="0" fontId="0" fillId="0" borderId="0" xfId="0" applyFont="1" applyAlignment="1"/>
    <xf numFmtId="0" fontId="5" fillId="0" borderId="15" xfId="0" applyFont="1" applyBorder="1" applyAlignment="1">
      <alignment horizontal="left" vertical="center" wrapText="1"/>
    </xf>
    <xf numFmtId="8" fontId="4" fillId="3" borderId="18" xfId="0" applyNumberFormat="1" applyFont="1" applyFill="1" applyBorder="1" applyAlignment="1">
      <alignment wrapText="1"/>
    </xf>
    <xf numFmtId="8" fontId="4" fillId="3" borderId="22" xfId="0" applyNumberFormat="1" applyFont="1" applyFill="1" applyBorder="1" applyAlignment="1">
      <alignment wrapText="1"/>
    </xf>
    <xf numFmtId="0" fontId="0" fillId="2" borderId="9" xfId="0" applyFont="1" applyFill="1" applyBorder="1"/>
    <xf numFmtId="0" fontId="0" fillId="0" borderId="0" xfId="0" applyFont="1" applyAlignment="1"/>
    <xf numFmtId="0" fontId="0" fillId="0" borderId="38" xfId="0" applyFont="1" applyBorder="1" applyAlignment="1"/>
    <xf numFmtId="0" fontId="5" fillId="0" borderId="19" xfId="0" applyFont="1" applyBorder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0" fillId="8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5" borderId="46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164" fontId="5" fillId="8" borderId="18" xfId="0" applyNumberFormat="1" applyFont="1" applyFill="1" applyBorder="1" applyAlignment="1">
      <alignment vertical="center"/>
    </xf>
    <xf numFmtId="164" fontId="5" fillId="0" borderId="50" xfId="0" applyNumberFormat="1" applyFont="1" applyFill="1" applyBorder="1" applyAlignment="1">
      <alignment vertical="center"/>
    </xf>
    <xf numFmtId="164" fontId="5" fillId="8" borderId="51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vertical="center" wrapText="1"/>
    </xf>
    <xf numFmtId="8" fontId="2" fillId="4" borderId="25" xfId="0" applyNumberFormat="1" applyFont="1" applyFill="1" applyBorder="1" applyAlignment="1">
      <alignment wrapText="1"/>
    </xf>
    <xf numFmtId="0" fontId="2" fillId="5" borderId="54" xfId="0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vertical="center"/>
    </xf>
    <xf numFmtId="164" fontId="5" fillId="8" borderId="22" xfId="0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3" xfId="0" applyFont="1" applyBorder="1" applyAlignment="1">
      <alignment wrapText="1"/>
    </xf>
    <xf numFmtId="0" fontId="0" fillId="2" borderId="20" xfId="0" applyFont="1" applyFill="1" applyBorder="1"/>
    <xf numFmtId="8" fontId="4" fillId="4" borderId="25" xfId="0" applyNumberFormat="1" applyFont="1" applyFill="1" applyBorder="1" applyAlignment="1">
      <alignment wrapText="1"/>
    </xf>
    <xf numFmtId="0" fontId="4" fillId="5" borderId="54" xfId="0" applyFont="1" applyFill="1" applyBorder="1" applyAlignment="1">
      <alignment horizontal="center" vertical="center" wrapText="1"/>
    </xf>
    <xf numFmtId="164" fontId="5" fillId="0" borderId="55" xfId="0" applyNumberFormat="1" applyFont="1" applyFill="1" applyBorder="1" applyAlignment="1">
      <alignment vertical="center"/>
    </xf>
    <xf numFmtId="164" fontId="5" fillId="0" borderId="32" xfId="0" applyNumberFormat="1" applyFont="1" applyFill="1" applyBorder="1" applyAlignment="1">
      <alignment vertical="center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left" vertical="center"/>
    </xf>
    <xf numFmtId="0" fontId="7" fillId="9" borderId="56" xfId="0" applyFont="1" applyFill="1" applyBorder="1" applyAlignment="1">
      <alignment horizontal="center" vertical="center"/>
    </xf>
    <xf numFmtId="0" fontId="7" fillId="9" borderId="57" xfId="0" applyFont="1" applyFill="1" applyBorder="1" applyAlignment="1">
      <alignment vertical="center"/>
    </xf>
    <xf numFmtId="164" fontId="7" fillId="9" borderId="57" xfId="0" applyNumberFormat="1" applyFont="1" applyFill="1" applyBorder="1" applyAlignment="1">
      <alignment horizontal="center" vertical="center" wrapText="1"/>
    </xf>
    <xf numFmtId="0" fontId="7" fillId="9" borderId="57" xfId="0" applyFont="1" applyFill="1" applyBorder="1" applyAlignment="1">
      <alignment horizontal="center" vertical="center" wrapText="1"/>
    </xf>
    <xf numFmtId="0" fontId="7" fillId="9" borderId="58" xfId="0" applyFont="1" applyFill="1" applyBorder="1" applyAlignment="1">
      <alignment horizontal="center" vertical="center" wrapText="1"/>
    </xf>
    <xf numFmtId="165" fontId="7" fillId="9" borderId="18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/>
    <xf numFmtId="165" fontId="7" fillId="9" borderId="59" xfId="0" applyNumberFormat="1" applyFont="1" applyFill="1" applyBorder="1" applyAlignment="1">
      <alignment horizontal="center" vertical="center" wrapText="1"/>
    </xf>
    <xf numFmtId="0" fontId="7" fillId="9" borderId="60" xfId="0" applyFont="1" applyFill="1" applyBorder="1" applyAlignment="1">
      <alignment horizontal="center" vertical="center"/>
    </xf>
    <xf numFmtId="0" fontId="7" fillId="9" borderId="61" xfId="0" applyFont="1" applyFill="1" applyBorder="1" applyAlignment="1">
      <alignment vertical="center"/>
    </xf>
    <xf numFmtId="164" fontId="7" fillId="9" borderId="61" xfId="0" applyNumberFormat="1" applyFont="1" applyFill="1" applyBorder="1" applyAlignment="1">
      <alignment horizontal="center" vertical="center" wrapText="1"/>
    </xf>
    <xf numFmtId="0" fontId="7" fillId="9" borderId="61" xfId="0" applyFont="1" applyFill="1" applyBorder="1" applyAlignment="1">
      <alignment horizontal="center" vertical="center" wrapText="1"/>
    </xf>
    <xf numFmtId="0" fontId="7" fillId="9" borderId="62" xfId="0" applyFont="1" applyFill="1" applyBorder="1" applyAlignment="1">
      <alignment horizontal="center" vertical="center" wrapText="1"/>
    </xf>
    <xf numFmtId="165" fontId="7" fillId="9" borderId="63" xfId="0" applyNumberFormat="1" applyFont="1" applyFill="1" applyBorder="1" applyAlignment="1">
      <alignment horizontal="center" vertical="center" wrapText="1"/>
    </xf>
    <xf numFmtId="0" fontId="5" fillId="9" borderId="63" xfId="0" applyFont="1" applyFill="1" applyBorder="1" applyAlignment="1"/>
    <xf numFmtId="165" fontId="7" fillId="9" borderId="64" xfId="0" applyNumberFormat="1" applyFont="1" applyFill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0" fillId="0" borderId="0" xfId="0"/>
    <xf numFmtId="0" fontId="2" fillId="5" borderId="66" xfId="0" applyFont="1" applyFill="1" applyBorder="1" applyAlignment="1">
      <alignment horizontal="center" wrapText="1"/>
    </xf>
    <xf numFmtId="0" fontId="2" fillId="5" borderId="67" xfId="0" applyFont="1" applyFill="1" applyBorder="1" applyAlignment="1">
      <alignment vertical="top"/>
    </xf>
    <xf numFmtId="0" fontId="2" fillId="5" borderId="68" xfId="0" applyFont="1" applyFill="1" applyBorder="1" applyAlignment="1">
      <alignment vertical="top"/>
    </xf>
    <xf numFmtId="0" fontId="2" fillId="5" borderId="72" xfId="0" applyFont="1" applyFill="1" applyBorder="1" applyAlignment="1">
      <alignment horizontal="center"/>
    </xf>
    <xf numFmtId="164" fontId="5" fillId="0" borderId="74" xfId="0" applyNumberFormat="1" applyFont="1" applyFill="1" applyBorder="1" applyAlignment="1">
      <alignment vertical="center"/>
    </xf>
    <xf numFmtId="164" fontId="5" fillId="0" borderId="59" xfId="0" applyNumberFormat="1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2" fillId="5" borderId="20" xfId="0" applyFont="1" applyFill="1" applyBorder="1" applyAlignment="1">
      <alignment horizontal="center" wrapText="1"/>
    </xf>
    <xf numFmtId="0" fontId="0" fillId="0" borderId="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37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3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33" xfId="0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49" fontId="5" fillId="0" borderId="15" xfId="0" applyNumberFormat="1" applyFont="1" applyBorder="1" applyAlignment="1">
      <alignment wrapText="1"/>
    </xf>
    <xf numFmtId="0" fontId="0" fillId="0" borderId="7" xfId="0" applyFont="1" applyBorder="1" applyAlignment="1">
      <alignment horizontal="left" wrapText="1"/>
    </xf>
    <xf numFmtId="0" fontId="5" fillId="0" borderId="39" xfId="0" applyFont="1" applyBorder="1" applyAlignment="1">
      <alignment wrapText="1"/>
    </xf>
    <xf numFmtId="0" fontId="5" fillId="0" borderId="39" xfId="0" applyFont="1" applyBorder="1" applyAlignment="1">
      <alignment vertical="center" wrapText="1"/>
    </xf>
    <xf numFmtId="0" fontId="5" fillId="0" borderId="39" xfId="0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2" fillId="5" borderId="71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 wrapText="1"/>
    </xf>
    <xf numFmtId="0" fontId="0" fillId="10" borderId="26" xfId="0" applyFont="1" applyFill="1" applyBorder="1"/>
    <xf numFmtId="0" fontId="6" fillId="10" borderId="27" xfId="0" applyFont="1" applyFill="1" applyBorder="1" applyAlignment="1">
      <alignment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3" fontId="0" fillId="0" borderId="48" xfId="0" applyNumberFormat="1" applyFont="1" applyFill="1" applyBorder="1" applyAlignment="1">
      <alignment horizontal="center"/>
    </xf>
    <xf numFmtId="3" fontId="0" fillId="0" borderId="49" xfId="0" applyNumberFormat="1" applyFont="1" applyFill="1" applyBorder="1" applyAlignment="1">
      <alignment horizontal="center"/>
    </xf>
    <xf numFmtId="3" fontId="0" fillId="0" borderId="76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77" xfId="0" applyNumberFormat="1" applyFont="1" applyFill="1" applyBorder="1" applyAlignment="1">
      <alignment horizontal="center"/>
    </xf>
    <xf numFmtId="3" fontId="0" fillId="0" borderId="11" xfId="0" applyNumberFormat="1" applyFont="1" applyFill="1" applyBorder="1" applyAlignment="1">
      <alignment horizontal="center"/>
    </xf>
    <xf numFmtId="3" fontId="0" fillId="0" borderId="38" xfId="0" applyNumberFormat="1" applyFont="1" applyFill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17" xfId="0" applyFont="1" applyFill="1" applyBorder="1" applyAlignment="1">
      <alignment horizontal="center" vertical="top" wrapText="1"/>
    </xf>
    <xf numFmtId="0" fontId="0" fillId="2" borderId="36" xfId="0" applyFont="1" applyFill="1" applyBorder="1" applyAlignment="1">
      <alignment horizontal="center" vertical="top" wrapText="1"/>
    </xf>
    <xf numFmtId="164" fontId="5" fillId="0" borderId="48" xfId="0" applyNumberFormat="1" applyFont="1" applyFill="1" applyBorder="1" applyAlignment="1">
      <alignment horizontal="center" vertical="center"/>
    </xf>
    <xf numFmtId="164" fontId="5" fillId="0" borderId="49" xfId="0" applyNumberFormat="1" applyFont="1" applyFill="1" applyBorder="1" applyAlignment="1">
      <alignment horizontal="center" vertical="center"/>
    </xf>
    <xf numFmtId="164" fontId="5" fillId="0" borderId="76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77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164" fontId="5" fillId="0" borderId="79" xfId="0" applyNumberFormat="1" applyFont="1" applyFill="1" applyBorder="1" applyAlignment="1">
      <alignment horizontal="center" vertical="center"/>
    </xf>
    <xf numFmtId="3" fontId="0" fillId="0" borderId="44" xfId="0" applyNumberFormat="1" applyFont="1" applyFill="1" applyBorder="1" applyAlignment="1">
      <alignment horizontal="center"/>
    </xf>
    <xf numFmtId="3" fontId="0" fillId="0" borderId="45" xfId="0" applyNumberFormat="1" applyFont="1" applyFill="1" applyBorder="1" applyAlignment="1">
      <alignment horizontal="center"/>
    </xf>
    <xf numFmtId="3" fontId="0" fillId="0" borderId="84" xfId="0" applyNumberFormat="1" applyFont="1" applyFill="1" applyBorder="1" applyAlignment="1">
      <alignment horizontal="center"/>
    </xf>
    <xf numFmtId="3" fontId="0" fillId="0" borderId="52" xfId="0" applyNumberFormat="1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/>
    </xf>
    <xf numFmtId="0" fontId="2" fillId="0" borderId="83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3" fillId="8" borderId="47" xfId="0" applyFont="1" applyFill="1" applyBorder="1" applyAlignment="1">
      <alignment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3" fillId="0" borderId="75" xfId="0" applyFont="1" applyBorder="1"/>
    <xf numFmtId="0" fontId="3" fillId="0" borderId="78" xfId="0" applyFont="1" applyBorder="1"/>
    <xf numFmtId="0" fontId="2" fillId="0" borderId="14" xfId="0" applyFont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6" borderId="3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top" wrapText="1"/>
    </xf>
    <xf numFmtId="0" fontId="3" fillId="5" borderId="10" xfId="0" applyFont="1" applyFill="1" applyBorder="1"/>
    <xf numFmtId="0" fontId="4" fillId="5" borderId="40" xfId="0" applyFont="1" applyFill="1" applyBorder="1" applyAlignment="1">
      <alignment horizontal="center" wrapText="1"/>
    </xf>
    <xf numFmtId="0" fontId="2" fillId="8" borderId="40" xfId="0" applyFont="1" applyFill="1" applyBorder="1" applyAlignment="1">
      <alignment horizontal="center" vertical="top" wrapText="1"/>
    </xf>
    <xf numFmtId="0" fontId="5" fillId="8" borderId="10" xfId="0" applyFont="1" applyFill="1" applyBorder="1" applyAlignment="1">
      <alignment horizontal="center" vertical="top" wrapText="1"/>
    </xf>
    <xf numFmtId="0" fontId="2" fillId="5" borderId="69" xfId="0" applyFont="1" applyFill="1" applyBorder="1" applyAlignment="1">
      <alignment horizontal="center"/>
    </xf>
    <xf numFmtId="0" fontId="3" fillId="5" borderId="70" xfId="0" applyFont="1" applyFill="1" applyBorder="1"/>
    <xf numFmtId="0" fontId="2" fillId="5" borderId="4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wrapText="1"/>
    </xf>
    <xf numFmtId="0" fontId="4" fillId="5" borderId="4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vertical="center"/>
    </xf>
    <xf numFmtId="0" fontId="2" fillId="0" borderId="5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9" xfId="0" applyFont="1" applyBorder="1"/>
    <xf numFmtId="0" fontId="2" fillId="6" borderId="5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164" fontId="0" fillId="0" borderId="0" xfId="0" applyNumberFormat="1" applyFont="1" applyAlignment="1"/>
  </cellXfs>
  <cellStyles count="2">
    <cellStyle name="Normální" xfId="0" builtinId="0"/>
    <cellStyle name="Normální 3" xfId="1" xr:uid="{96A1C7FD-E8C3-48F3-81B9-91B6AF345C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356</xdr:row>
      <xdr:rowOff>171450</xdr:rowOff>
    </xdr:from>
    <xdr:to>
      <xdr:col>9</xdr:col>
      <xdr:colOff>361950</xdr:colOff>
      <xdr:row>360</xdr:row>
      <xdr:rowOff>104775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7A9FB59-1E47-4F6F-87BF-28795DEF6107}"/>
            </a:ext>
          </a:extLst>
        </xdr:cNvPr>
        <xdr:cNvSpPr txBox="1"/>
      </xdr:nvSpPr>
      <xdr:spPr>
        <a:xfrm>
          <a:off x="85725" y="79457550"/>
          <a:ext cx="13439775" cy="6953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011"/>
  <sheetViews>
    <sheetView showGridLines="0" tabSelected="1" topLeftCell="A340" workbookViewId="0">
      <selection activeCell="M27" sqref="M27"/>
    </sheetView>
  </sheetViews>
  <sheetFormatPr defaultColWidth="14.42578125" defaultRowHeight="15" x14ac:dyDescent="0.25"/>
  <cols>
    <col min="1" max="1" width="4.28515625" style="36" customWidth="1"/>
    <col min="2" max="2" width="11.85546875" customWidth="1"/>
    <col min="3" max="3" width="26.42578125" customWidth="1"/>
    <col min="4" max="4" width="39.85546875" style="90" customWidth="1"/>
    <col min="5" max="5" width="7.5703125" style="31" customWidth="1"/>
    <col min="6" max="6" width="12.85546875" customWidth="1"/>
    <col min="7" max="7" width="18.28515625" customWidth="1"/>
    <col min="8" max="8" width="18.5703125" customWidth="1"/>
    <col min="9" max="9" width="14.42578125" customWidth="1"/>
    <col min="10" max="10" width="11.28515625" customWidth="1"/>
    <col min="11" max="11" width="11.85546875" customWidth="1"/>
  </cols>
  <sheetData>
    <row r="1" spans="1:11" s="36" customFormat="1" ht="18.75" x14ac:dyDescent="0.25">
      <c r="A1" s="37" t="s">
        <v>325</v>
      </c>
      <c r="C1" s="40"/>
      <c r="D1" s="90"/>
    </row>
    <row r="2" spans="1:11" s="36" customFormat="1" ht="10.5" customHeight="1" x14ac:dyDescent="0.25">
      <c r="C2" s="41"/>
      <c r="D2" s="90"/>
    </row>
    <row r="3" spans="1:11" s="36" customFormat="1" ht="15.75" thickBot="1" x14ac:dyDescent="0.3">
      <c r="A3" s="38"/>
      <c r="B3" s="42" t="s">
        <v>308</v>
      </c>
      <c r="D3" s="90"/>
    </row>
    <row r="4" spans="1:11" s="36" customFormat="1" ht="30.75" thickBot="1" x14ac:dyDescent="0.3">
      <c r="A4" s="39" t="s">
        <v>307</v>
      </c>
      <c r="C4" s="43"/>
      <c r="D4" s="90"/>
      <c r="I4" s="84" t="s">
        <v>313</v>
      </c>
      <c r="J4" s="153" t="s">
        <v>314</v>
      </c>
      <c r="K4" s="154"/>
    </row>
    <row r="5" spans="1:11" x14ac:dyDescent="0.25">
      <c r="A5" s="85"/>
      <c r="B5" s="86"/>
      <c r="C5" s="179" t="s">
        <v>0</v>
      </c>
      <c r="D5" s="180"/>
      <c r="E5" s="183" t="s">
        <v>304</v>
      </c>
      <c r="F5" s="176" t="s">
        <v>312</v>
      </c>
      <c r="G5" s="174" t="s">
        <v>1</v>
      </c>
      <c r="H5" s="109" t="s">
        <v>2</v>
      </c>
      <c r="I5" s="181" t="s">
        <v>316</v>
      </c>
      <c r="J5" s="177" t="s">
        <v>315</v>
      </c>
      <c r="K5" s="155" t="s">
        <v>316</v>
      </c>
    </row>
    <row r="6" spans="1:11" ht="15.75" thickBot="1" x14ac:dyDescent="0.3">
      <c r="A6" s="87" t="s">
        <v>309</v>
      </c>
      <c r="B6" s="44" t="s">
        <v>3</v>
      </c>
      <c r="C6" s="45" t="s">
        <v>4</v>
      </c>
      <c r="D6" s="91" t="s">
        <v>310</v>
      </c>
      <c r="E6" s="184"/>
      <c r="F6" s="175"/>
      <c r="G6" s="175"/>
      <c r="H6" s="110" t="s">
        <v>326</v>
      </c>
      <c r="I6" s="182"/>
      <c r="J6" s="178"/>
      <c r="K6" s="156"/>
    </row>
    <row r="7" spans="1:11" ht="30.75" thickTop="1" x14ac:dyDescent="0.25">
      <c r="A7" s="160">
        <v>1</v>
      </c>
      <c r="B7" s="185" t="s">
        <v>14</v>
      </c>
      <c r="C7" s="50" t="s">
        <v>311</v>
      </c>
      <c r="D7" s="51">
        <v>49.5</v>
      </c>
      <c r="E7" s="52">
        <v>2</v>
      </c>
      <c r="F7" s="52"/>
      <c r="G7" s="111"/>
      <c r="H7" s="112"/>
      <c r="I7" s="53">
        <f>SUM(D7*E7)</f>
        <v>99</v>
      </c>
      <c r="J7" s="54"/>
      <c r="K7" s="88">
        <f>SUM(J7*E7)</f>
        <v>0</v>
      </c>
    </row>
    <row r="8" spans="1:11" ht="30" x14ac:dyDescent="0.25">
      <c r="A8" s="151"/>
      <c r="B8" s="163"/>
      <c r="C8" s="19" t="s">
        <v>15</v>
      </c>
      <c r="D8" s="92" t="s">
        <v>16</v>
      </c>
      <c r="E8" s="188"/>
      <c r="F8" s="124" t="s">
        <v>321</v>
      </c>
      <c r="G8" s="2"/>
      <c r="H8" s="130"/>
      <c r="I8" s="135"/>
      <c r="J8" s="136"/>
      <c r="K8" s="137"/>
    </row>
    <row r="9" spans="1:11" ht="30" x14ac:dyDescent="0.25">
      <c r="A9" s="151"/>
      <c r="B9" s="163"/>
      <c r="C9" s="23" t="s">
        <v>17</v>
      </c>
      <c r="D9" s="4" t="s">
        <v>18</v>
      </c>
      <c r="E9" s="188"/>
      <c r="F9" s="125"/>
      <c r="G9" s="2"/>
      <c r="H9" s="130"/>
      <c r="I9" s="138"/>
      <c r="J9" s="139"/>
      <c r="K9" s="140"/>
    </row>
    <row r="10" spans="1:11" ht="15.75" thickBot="1" x14ac:dyDescent="0.3">
      <c r="A10" s="152"/>
      <c r="B10" s="167"/>
      <c r="C10" s="55" t="s">
        <v>19</v>
      </c>
      <c r="D10" s="56" t="s">
        <v>20</v>
      </c>
      <c r="E10" s="189"/>
      <c r="F10" s="125"/>
      <c r="G10" s="57"/>
      <c r="H10" s="131"/>
      <c r="I10" s="141"/>
      <c r="J10" s="142"/>
      <c r="K10" s="143"/>
    </row>
    <row r="11" spans="1:11" ht="30.75" thickTop="1" x14ac:dyDescent="0.25">
      <c r="A11" s="160">
        <v>2</v>
      </c>
      <c r="B11" s="185" t="s">
        <v>21</v>
      </c>
      <c r="C11" s="50" t="s">
        <v>311</v>
      </c>
      <c r="D11" s="58">
        <v>21.5</v>
      </c>
      <c r="E11" s="59">
        <v>5</v>
      </c>
      <c r="F11" s="125"/>
      <c r="G11" s="111"/>
      <c r="H11" s="112"/>
      <c r="I11" s="53">
        <f>SUM(D11*E11)</f>
        <v>107.5</v>
      </c>
      <c r="J11" s="54"/>
      <c r="K11" s="88">
        <f>SUM(J11*E11)</f>
        <v>0</v>
      </c>
    </row>
    <row r="12" spans="1:11" x14ac:dyDescent="0.25">
      <c r="A12" s="161"/>
      <c r="B12" s="186"/>
      <c r="C12" s="6" t="s">
        <v>23</v>
      </c>
      <c r="D12" s="4" t="s">
        <v>22</v>
      </c>
      <c r="E12" s="190"/>
      <c r="F12" s="125"/>
      <c r="G12" s="7"/>
      <c r="H12" s="132"/>
      <c r="I12" s="115"/>
      <c r="J12" s="116"/>
      <c r="K12" s="117"/>
    </row>
    <row r="13" spans="1:11" x14ac:dyDescent="0.25">
      <c r="A13" s="161"/>
      <c r="B13" s="186"/>
      <c r="C13" s="6" t="s">
        <v>24</v>
      </c>
      <c r="D13" s="4" t="s">
        <v>25</v>
      </c>
      <c r="E13" s="191"/>
      <c r="F13" s="125"/>
      <c r="G13" s="7"/>
      <c r="H13" s="113"/>
      <c r="I13" s="118"/>
      <c r="J13" s="119"/>
      <c r="K13" s="120"/>
    </row>
    <row r="14" spans="1:11" ht="15.75" thickBot="1" x14ac:dyDescent="0.3">
      <c r="A14" s="162"/>
      <c r="B14" s="187"/>
      <c r="C14" s="20" t="s">
        <v>26</v>
      </c>
      <c r="D14" s="62" t="s">
        <v>27</v>
      </c>
      <c r="E14" s="192"/>
      <c r="F14" s="125"/>
      <c r="G14" s="13"/>
      <c r="H14" s="114"/>
      <c r="I14" s="121"/>
      <c r="J14" s="122"/>
      <c r="K14" s="123"/>
    </row>
    <row r="15" spans="1:11" ht="30.75" thickTop="1" x14ac:dyDescent="0.25">
      <c r="A15" s="157">
        <v>3</v>
      </c>
      <c r="B15" s="166" t="s">
        <v>6</v>
      </c>
      <c r="C15" s="50" t="s">
        <v>311</v>
      </c>
      <c r="D15" s="29">
        <v>98</v>
      </c>
      <c r="E15" s="16">
        <v>2</v>
      </c>
      <c r="F15" s="125"/>
      <c r="G15" s="111"/>
      <c r="H15" s="112"/>
      <c r="I15" s="53">
        <f>SUM(D15*E15)</f>
        <v>196</v>
      </c>
      <c r="J15" s="54"/>
      <c r="K15" s="88">
        <f>SUM(J15*E15)</f>
        <v>0</v>
      </c>
    </row>
    <row r="16" spans="1:11" x14ac:dyDescent="0.25">
      <c r="A16" s="158"/>
      <c r="B16" s="163"/>
      <c r="C16" s="6" t="s">
        <v>10</v>
      </c>
      <c r="D16" s="4" t="s">
        <v>7</v>
      </c>
      <c r="E16" s="164"/>
      <c r="F16" s="125"/>
      <c r="G16" s="10"/>
      <c r="H16" s="113"/>
      <c r="I16" s="115"/>
      <c r="J16" s="116"/>
      <c r="K16" s="117"/>
    </row>
    <row r="17" spans="1:13" s="3" customFormat="1" x14ac:dyDescent="0.25">
      <c r="A17" s="158"/>
      <c r="B17" s="163"/>
      <c r="C17" s="6" t="s">
        <v>5</v>
      </c>
      <c r="D17" s="4" t="s">
        <v>12</v>
      </c>
      <c r="E17" s="165"/>
      <c r="F17" s="125"/>
      <c r="G17" s="10"/>
      <c r="H17" s="113"/>
      <c r="I17" s="118"/>
      <c r="J17" s="119"/>
      <c r="K17" s="120"/>
    </row>
    <row r="18" spans="1:13" s="3" customFormat="1" x14ac:dyDescent="0.25">
      <c r="A18" s="158"/>
      <c r="B18" s="163"/>
      <c r="C18" s="6" t="s">
        <v>8</v>
      </c>
      <c r="D18" s="92" t="s">
        <v>13</v>
      </c>
      <c r="E18" s="165"/>
      <c r="F18" s="125"/>
      <c r="G18" s="10"/>
      <c r="H18" s="113"/>
      <c r="I18" s="118"/>
      <c r="J18" s="119"/>
      <c r="K18" s="120"/>
    </row>
    <row r="19" spans="1:13" s="21" customFormat="1" x14ac:dyDescent="0.25">
      <c r="A19" s="158"/>
      <c r="B19" s="163"/>
      <c r="C19" s="6" t="s">
        <v>28</v>
      </c>
      <c r="D19" s="4" t="s">
        <v>29</v>
      </c>
      <c r="E19" s="165"/>
      <c r="F19" s="125"/>
      <c r="G19" s="10"/>
      <c r="H19" s="113"/>
      <c r="I19" s="118"/>
      <c r="J19" s="119"/>
      <c r="K19" s="120"/>
    </row>
    <row r="20" spans="1:13" s="3" customFormat="1" ht="15.75" thickBot="1" x14ac:dyDescent="0.3">
      <c r="A20" s="159"/>
      <c r="B20" s="167"/>
      <c r="C20" s="20" t="s">
        <v>9</v>
      </c>
      <c r="D20" s="27" t="s">
        <v>30</v>
      </c>
      <c r="E20" s="168"/>
      <c r="F20" s="125"/>
      <c r="G20" s="30"/>
      <c r="H20" s="114"/>
      <c r="I20" s="121"/>
      <c r="J20" s="122"/>
      <c r="K20" s="123"/>
    </row>
    <row r="21" spans="1:13" s="8" customFormat="1" ht="30.75" thickTop="1" x14ac:dyDescent="0.25">
      <c r="A21" s="157">
        <v>4</v>
      </c>
      <c r="B21" s="166" t="s">
        <v>6</v>
      </c>
      <c r="C21" s="50" t="s">
        <v>311</v>
      </c>
      <c r="D21" s="29">
        <v>82</v>
      </c>
      <c r="E21" s="16">
        <v>2</v>
      </c>
      <c r="F21" s="125"/>
      <c r="G21" s="111"/>
      <c r="H21" s="112"/>
      <c r="I21" s="61">
        <f>SUM(D21*E21)</f>
        <v>164</v>
      </c>
      <c r="J21" s="54"/>
      <c r="K21" s="88">
        <f>SUM(J21*E21)</f>
        <v>0</v>
      </c>
    </row>
    <row r="22" spans="1:13" s="8" customFormat="1" x14ac:dyDescent="0.25">
      <c r="A22" s="158"/>
      <c r="B22" s="163"/>
      <c r="C22" s="6" t="s">
        <v>10</v>
      </c>
      <c r="D22" s="4" t="s">
        <v>7</v>
      </c>
      <c r="E22" s="164"/>
      <c r="F22" s="125"/>
      <c r="G22" s="17"/>
      <c r="H22" s="113"/>
      <c r="I22" s="115"/>
      <c r="J22" s="116"/>
      <c r="K22" s="117"/>
    </row>
    <row r="23" spans="1:13" s="8" customFormat="1" x14ac:dyDescent="0.25">
      <c r="A23" s="158"/>
      <c r="B23" s="163"/>
      <c r="C23" s="6" t="s">
        <v>5</v>
      </c>
      <c r="D23" s="4" t="s">
        <v>11</v>
      </c>
      <c r="E23" s="165"/>
      <c r="F23" s="125"/>
      <c r="G23" s="17"/>
      <c r="H23" s="113"/>
      <c r="I23" s="118"/>
      <c r="J23" s="119"/>
      <c r="K23" s="120"/>
    </row>
    <row r="24" spans="1:13" s="21" customFormat="1" x14ac:dyDescent="0.25">
      <c r="A24" s="158"/>
      <c r="B24" s="163"/>
      <c r="C24" s="6" t="s">
        <v>8</v>
      </c>
      <c r="D24" s="4" t="s">
        <v>31</v>
      </c>
      <c r="E24" s="165"/>
      <c r="F24" s="125"/>
      <c r="G24" s="17"/>
      <c r="H24" s="113"/>
      <c r="I24" s="118"/>
      <c r="J24" s="119"/>
      <c r="K24" s="120"/>
    </row>
    <row r="25" spans="1:13" s="8" customFormat="1" x14ac:dyDescent="0.25">
      <c r="A25" s="158"/>
      <c r="B25" s="163"/>
      <c r="C25" s="6" t="s">
        <v>28</v>
      </c>
      <c r="D25" s="4" t="s">
        <v>32</v>
      </c>
      <c r="E25" s="165"/>
      <c r="F25" s="125"/>
      <c r="G25" s="17"/>
      <c r="H25" s="113"/>
      <c r="I25" s="118"/>
      <c r="J25" s="119"/>
      <c r="K25" s="120"/>
    </row>
    <row r="26" spans="1:13" s="8" customFormat="1" ht="15.75" thickBot="1" x14ac:dyDescent="0.3">
      <c r="A26" s="159"/>
      <c r="B26" s="167"/>
      <c r="C26" s="20" t="s">
        <v>9</v>
      </c>
      <c r="D26" s="27" t="s">
        <v>30</v>
      </c>
      <c r="E26" s="168"/>
      <c r="F26" s="125"/>
      <c r="G26" s="25"/>
      <c r="H26" s="114"/>
      <c r="I26" s="121"/>
      <c r="J26" s="122"/>
      <c r="K26" s="123"/>
    </row>
    <row r="27" spans="1:13" s="9" customFormat="1" ht="30.75" thickTop="1" x14ac:dyDescent="0.25">
      <c r="A27" s="150">
        <v>5</v>
      </c>
      <c r="B27" s="166" t="s">
        <v>6</v>
      </c>
      <c r="C27" s="50" t="s">
        <v>311</v>
      </c>
      <c r="D27" s="29">
        <v>15</v>
      </c>
      <c r="E27" s="16">
        <v>3</v>
      </c>
      <c r="F27" s="125"/>
      <c r="G27" s="111"/>
      <c r="H27" s="112"/>
      <c r="I27" s="61">
        <f>SUM(D27*E27)</f>
        <v>45</v>
      </c>
      <c r="J27" s="54"/>
      <c r="K27" s="88">
        <f>SUM(J27*E27)</f>
        <v>0</v>
      </c>
      <c r="M27" s="196"/>
    </row>
    <row r="28" spans="1:13" s="9" customFormat="1" x14ac:dyDescent="0.25">
      <c r="A28" s="151"/>
      <c r="B28" s="163"/>
      <c r="C28" s="4" t="s">
        <v>10</v>
      </c>
      <c r="D28" s="93" t="s">
        <v>33</v>
      </c>
      <c r="E28" s="164"/>
      <c r="F28" s="125"/>
      <c r="G28" s="17"/>
      <c r="H28" s="113"/>
      <c r="I28" s="115"/>
      <c r="J28" s="116"/>
      <c r="K28" s="117"/>
    </row>
    <row r="29" spans="1:13" s="9" customFormat="1" x14ac:dyDescent="0.25">
      <c r="A29" s="151"/>
      <c r="B29" s="163"/>
      <c r="C29" s="5" t="s">
        <v>5</v>
      </c>
      <c r="D29" s="93" t="s">
        <v>34</v>
      </c>
      <c r="E29" s="165"/>
      <c r="F29" s="125"/>
      <c r="G29" s="17"/>
      <c r="H29" s="113"/>
      <c r="I29" s="118"/>
      <c r="J29" s="119"/>
      <c r="K29" s="120"/>
    </row>
    <row r="30" spans="1:13" s="9" customFormat="1" x14ac:dyDescent="0.25">
      <c r="A30" s="151"/>
      <c r="B30" s="163"/>
      <c r="C30" s="4" t="s">
        <v>8</v>
      </c>
      <c r="D30" s="93" t="s">
        <v>39</v>
      </c>
      <c r="E30" s="165"/>
      <c r="F30" s="125"/>
      <c r="G30" s="17"/>
      <c r="H30" s="113"/>
      <c r="I30" s="118"/>
      <c r="J30" s="119"/>
      <c r="K30" s="120"/>
    </row>
    <row r="31" spans="1:13" s="9" customFormat="1" ht="15.75" thickBot="1" x14ac:dyDescent="0.3">
      <c r="A31" s="152"/>
      <c r="B31" s="167"/>
      <c r="C31" s="62" t="s">
        <v>28</v>
      </c>
      <c r="D31" s="94" t="s">
        <v>35</v>
      </c>
      <c r="E31" s="168"/>
      <c r="F31" s="125"/>
      <c r="G31" s="25"/>
      <c r="H31" s="114"/>
      <c r="I31" s="121"/>
      <c r="J31" s="122"/>
      <c r="K31" s="123"/>
    </row>
    <row r="32" spans="1:13" s="21" customFormat="1" ht="30.75" thickTop="1" x14ac:dyDescent="0.25">
      <c r="A32" s="157">
        <v>6</v>
      </c>
      <c r="B32" s="171" t="s">
        <v>6</v>
      </c>
      <c r="C32" s="50" t="s">
        <v>311</v>
      </c>
      <c r="D32" s="29">
        <v>16.5</v>
      </c>
      <c r="E32" s="16">
        <v>3</v>
      </c>
      <c r="F32" s="125"/>
      <c r="G32" s="111"/>
      <c r="H32" s="112"/>
      <c r="I32" s="61">
        <f>SUM(D32*E32)</f>
        <v>49.5</v>
      </c>
      <c r="J32" s="54"/>
      <c r="K32" s="88">
        <f>SUM(J32*E32)</f>
        <v>0</v>
      </c>
    </row>
    <row r="33" spans="1:11" s="21" customFormat="1" x14ac:dyDescent="0.25">
      <c r="A33" s="158"/>
      <c r="B33" s="172"/>
      <c r="C33" s="4" t="s">
        <v>10</v>
      </c>
      <c r="D33" s="93" t="s">
        <v>33</v>
      </c>
      <c r="E33" s="164"/>
      <c r="F33" s="125"/>
      <c r="G33" s="17"/>
      <c r="H33" s="113"/>
      <c r="I33" s="115"/>
      <c r="J33" s="116"/>
      <c r="K33" s="117"/>
    </row>
    <row r="34" spans="1:11" s="21" customFormat="1" x14ac:dyDescent="0.25">
      <c r="A34" s="158"/>
      <c r="B34" s="172"/>
      <c r="C34" s="5" t="s">
        <v>5</v>
      </c>
      <c r="D34" s="93" t="s">
        <v>34</v>
      </c>
      <c r="E34" s="165"/>
      <c r="F34" s="125"/>
      <c r="G34" s="17"/>
      <c r="H34" s="113"/>
      <c r="I34" s="118"/>
      <c r="J34" s="119"/>
      <c r="K34" s="120"/>
    </row>
    <row r="35" spans="1:11" s="21" customFormat="1" x14ac:dyDescent="0.25">
      <c r="A35" s="158"/>
      <c r="B35" s="172"/>
      <c r="C35" s="4" t="s">
        <v>8</v>
      </c>
      <c r="D35" s="4" t="s">
        <v>38</v>
      </c>
      <c r="E35" s="165"/>
      <c r="F35" s="125"/>
      <c r="G35" s="17"/>
      <c r="H35" s="113"/>
      <c r="I35" s="118"/>
      <c r="J35" s="119"/>
      <c r="K35" s="120"/>
    </row>
    <row r="36" spans="1:11" s="21" customFormat="1" ht="15.75" thickBot="1" x14ac:dyDescent="0.3">
      <c r="A36" s="159"/>
      <c r="B36" s="173"/>
      <c r="C36" s="62" t="s">
        <v>28</v>
      </c>
      <c r="D36" s="94" t="s">
        <v>36</v>
      </c>
      <c r="E36" s="168"/>
      <c r="F36" s="125"/>
      <c r="G36" s="25"/>
      <c r="H36" s="114"/>
      <c r="I36" s="121"/>
      <c r="J36" s="122"/>
      <c r="K36" s="123"/>
    </row>
    <row r="37" spans="1:11" s="18" customFormat="1" ht="30.75" thickTop="1" x14ac:dyDescent="0.25">
      <c r="A37" s="150">
        <v>7</v>
      </c>
      <c r="B37" s="166" t="s">
        <v>21</v>
      </c>
      <c r="C37" s="50" t="s">
        <v>311</v>
      </c>
      <c r="D37" s="29">
        <v>12.5</v>
      </c>
      <c r="E37" s="24">
        <v>5</v>
      </c>
      <c r="F37" s="125"/>
      <c r="G37" s="111"/>
      <c r="H37" s="112"/>
      <c r="I37" s="61">
        <f>SUM(D37*E37)</f>
        <v>62.5</v>
      </c>
      <c r="J37" s="54"/>
      <c r="K37" s="88">
        <f>SUM(J37*E37)</f>
        <v>0</v>
      </c>
    </row>
    <row r="38" spans="1:11" s="21" customFormat="1" x14ac:dyDescent="0.25">
      <c r="A38" s="151"/>
      <c r="B38" s="163"/>
      <c r="C38" s="6" t="s">
        <v>37</v>
      </c>
      <c r="D38" s="4" t="s">
        <v>48</v>
      </c>
      <c r="E38" s="193"/>
      <c r="F38" s="125"/>
      <c r="G38" s="17"/>
      <c r="H38" s="133"/>
      <c r="I38" s="147"/>
      <c r="J38" s="116"/>
      <c r="K38" s="117"/>
    </row>
    <row r="39" spans="1:11" s="21" customFormat="1" x14ac:dyDescent="0.25">
      <c r="A39" s="151"/>
      <c r="B39" s="163"/>
      <c r="C39" s="6" t="s">
        <v>24</v>
      </c>
      <c r="D39" s="4" t="s">
        <v>25</v>
      </c>
      <c r="E39" s="194"/>
      <c r="F39" s="125"/>
      <c r="G39" s="17"/>
      <c r="H39" s="133"/>
      <c r="I39" s="148"/>
      <c r="J39" s="119"/>
      <c r="K39" s="120"/>
    </row>
    <row r="40" spans="1:11" s="18" customFormat="1" ht="15.75" thickBot="1" x14ac:dyDescent="0.3">
      <c r="A40" s="152"/>
      <c r="B40" s="167"/>
      <c r="C40" s="20" t="s">
        <v>26</v>
      </c>
      <c r="D40" s="62" t="s">
        <v>27</v>
      </c>
      <c r="E40" s="195"/>
      <c r="F40" s="125"/>
      <c r="G40" s="25"/>
      <c r="H40" s="134"/>
      <c r="I40" s="149"/>
      <c r="J40" s="122"/>
      <c r="K40" s="123"/>
    </row>
    <row r="41" spans="1:11" s="21" customFormat="1" ht="30.75" thickTop="1" x14ac:dyDescent="0.25">
      <c r="A41" s="150">
        <v>8</v>
      </c>
      <c r="B41" s="166" t="s">
        <v>40</v>
      </c>
      <c r="C41" s="50" t="s">
        <v>311</v>
      </c>
      <c r="D41" s="29">
        <v>48</v>
      </c>
      <c r="E41" s="16">
        <v>3</v>
      </c>
      <c r="F41" s="125"/>
      <c r="G41" s="111"/>
      <c r="H41" s="112"/>
      <c r="I41" s="53">
        <f>SUM(D41*E41)</f>
        <v>144</v>
      </c>
      <c r="J41" s="54"/>
      <c r="K41" s="88">
        <f>SUM(J41*E41)</f>
        <v>0</v>
      </c>
    </row>
    <row r="42" spans="1:11" s="21" customFormat="1" ht="30" x14ac:dyDescent="0.25">
      <c r="A42" s="151"/>
      <c r="B42" s="163"/>
      <c r="C42" s="6" t="s">
        <v>49</v>
      </c>
      <c r="D42" s="4" t="s">
        <v>42</v>
      </c>
      <c r="E42" s="164"/>
      <c r="F42" s="125"/>
      <c r="G42" s="10"/>
      <c r="H42" s="113"/>
      <c r="I42" s="115"/>
      <c r="J42" s="116"/>
      <c r="K42" s="117"/>
    </row>
    <row r="43" spans="1:11" s="21" customFormat="1" x14ac:dyDescent="0.25">
      <c r="A43" s="151"/>
      <c r="B43" s="163"/>
      <c r="C43" s="6" t="s">
        <v>50</v>
      </c>
      <c r="D43" s="4" t="s">
        <v>46</v>
      </c>
      <c r="E43" s="165"/>
      <c r="F43" s="125"/>
      <c r="G43" s="10"/>
      <c r="H43" s="113"/>
      <c r="I43" s="118"/>
      <c r="J43" s="119"/>
      <c r="K43" s="120"/>
    </row>
    <row r="44" spans="1:11" s="21" customFormat="1" x14ac:dyDescent="0.25">
      <c r="A44" s="151"/>
      <c r="B44" s="163"/>
      <c r="C44" s="6" t="s">
        <v>51</v>
      </c>
      <c r="D44" s="4" t="s">
        <v>41</v>
      </c>
      <c r="E44" s="165"/>
      <c r="F44" s="125"/>
      <c r="G44" s="10"/>
      <c r="H44" s="113"/>
      <c r="I44" s="118"/>
      <c r="J44" s="119"/>
      <c r="K44" s="120"/>
    </row>
    <row r="45" spans="1:11" s="21" customFormat="1" ht="15.75" thickBot="1" x14ac:dyDescent="0.3">
      <c r="A45" s="152"/>
      <c r="B45" s="167"/>
      <c r="C45" s="20" t="s">
        <v>19</v>
      </c>
      <c r="D45" s="62" t="s">
        <v>43</v>
      </c>
      <c r="E45" s="168"/>
      <c r="F45" s="125"/>
      <c r="G45" s="30"/>
      <c r="H45" s="114"/>
      <c r="I45" s="121"/>
      <c r="J45" s="122"/>
      <c r="K45" s="123"/>
    </row>
    <row r="46" spans="1:11" s="21" customFormat="1" ht="30.75" thickTop="1" x14ac:dyDescent="0.25">
      <c r="A46" s="150">
        <v>9</v>
      </c>
      <c r="B46" s="166" t="s">
        <v>40</v>
      </c>
      <c r="C46" s="50" t="s">
        <v>311</v>
      </c>
      <c r="D46" s="29">
        <v>40</v>
      </c>
      <c r="E46" s="16">
        <v>3</v>
      </c>
      <c r="F46" s="125"/>
      <c r="G46" s="111"/>
      <c r="H46" s="112"/>
      <c r="I46" s="53">
        <f>SUM(D46*E46)</f>
        <v>120</v>
      </c>
      <c r="J46" s="54"/>
      <c r="K46" s="88">
        <f>SUM(J46*E46)</f>
        <v>0</v>
      </c>
    </row>
    <row r="47" spans="1:11" s="21" customFormat="1" ht="30" x14ac:dyDescent="0.25">
      <c r="A47" s="151"/>
      <c r="B47" s="163"/>
      <c r="C47" s="6" t="s">
        <v>49</v>
      </c>
      <c r="D47" s="4" t="s">
        <v>42</v>
      </c>
      <c r="E47" s="164"/>
      <c r="F47" s="125"/>
      <c r="G47" s="17"/>
      <c r="H47" s="113"/>
      <c r="I47" s="115"/>
      <c r="J47" s="116"/>
      <c r="K47" s="117"/>
    </row>
    <row r="48" spans="1:11" s="21" customFormat="1" x14ac:dyDescent="0.25">
      <c r="A48" s="151"/>
      <c r="B48" s="163"/>
      <c r="C48" s="6" t="s">
        <v>50</v>
      </c>
      <c r="D48" s="4" t="s">
        <v>45</v>
      </c>
      <c r="E48" s="165"/>
      <c r="F48" s="125"/>
      <c r="G48" s="17"/>
      <c r="H48" s="113"/>
      <c r="I48" s="118"/>
      <c r="J48" s="119"/>
      <c r="K48" s="120"/>
    </row>
    <row r="49" spans="1:138" s="21" customFormat="1" x14ac:dyDescent="0.25">
      <c r="A49" s="151"/>
      <c r="B49" s="163"/>
      <c r="C49" s="6" t="s">
        <v>51</v>
      </c>
      <c r="D49" s="4" t="s">
        <v>44</v>
      </c>
      <c r="E49" s="165"/>
      <c r="F49" s="125"/>
      <c r="G49" s="17"/>
      <c r="H49" s="113"/>
      <c r="I49" s="118"/>
      <c r="J49" s="119"/>
      <c r="K49" s="120"/>
    </row>
    <row r="50" spans="1:138" s="21" customFormat="1" ht="15.75" thickBot="1" x14ac:dyDescent="0.3">
      <c r="A50" s="152"/>
      <c r="B50" s="167"/>
      <c r="C50" s="20" t="s">
        <v>19</v>
      </c>
      <c r="D50" s="62" t="s">
        <v>43</v>
      </c>
      <c r="E50" s="168"/>
      <c r="F50" s="125"/>
      <c r="G50" s="25"/>
      <c r="H50" s="114"/>
      <c r="I50" s="121"/>
      <c r="J50" s="122"/>
      <c r="K50" s="123"/>
    </row>
    <row r="51" spans="1:138" s="14" customFormat="1" ht="30.75" thickTop="1" x14ac:dyDescent="0.25">
      <c r="A51" s="150">
        <v>10</v>
      </c>
      <c r="B51" s="166" t="s">
        <v>40</v>
      </c>
      <c r="C51" s="50" t="s">
        <v>311</v>
      </c>
      <c r="D51" s="29">
        <v>19</v>
      </c>
      <c r="E51" s="16">
        <v>10</v>
      </c>
      <c r="F51" s="125"/>
      <c r="G51" s="111"/>
      <c r="H51" s="112"/>
      <c r="I51" s="53">
        <f>SUM(D51*E51)</f>
        <v>190</v>
      </c>
      <c r="J51" s="54"/>
      <c r="K51" s="88">
        <f>SUM(J51*E51)</f>
        <v>0</v>
      </c>
    </row>
    <row r="52" spans="1:138" x14ac:dyDescent="0.25">
      <c r="A52" s="151"/>
      <c r="B52" s="163"/>
      <c r="C52" s="6" t="s">
        <v>49</v>
      </c>
      <c r="D52" s="4" t="s">
        <v>52</v>
      </c>
      <c r="E52" s="164"/>
      <c r="F52" s="125"/>
      <c r="G52" s="10"/>
      <c r="H52" s="113"/>
      <c r="I52" s="115"/>
      <c r="J52" s="116"/>
      <c r="K52" s="117"/>
    </row>
    <row r="53" spans="1:138" x14ac:dyDescent="0.25">
      <c r="A53" s="151"/>
      <c r="B53" s="163"/>
      <c r="C53" s="6" t="s">
        <v>51</v>
      </c>
      <c r="D53" s="92" t="s">
        <v>47</v>
      </c>
      <c r="E53" s="165"/>
      <c r="F53" s="125"/>
      <c r="G53" s="10"/>
      <c r="H53" s="113"/>
      <c r="I53" s="118"/>
      <c r="J53" s="119"/>
      <c r="K53" s="120"/>
    </row>
    <row r="54" spans="1:138" ht="15.75" thickBot="1" x14ac:dyDescent="0.3">
      <c r="A54" s="152"/>
      <c r="B54" s="167"/>
      <c r="C54" s="20" t="s">
        <v>53</v>
      </c>
      <c r="D54" s="95" t="s">
        <v>54</v>
      </c>
      <c r="E54" s="168"/>
      <c r="F54" s="125"/>
      <c r="G54" s="30"/>
      <c r="H54" s="114"/>
      <c r="I54" s="121"/>
      <c r="J54" s="122"/>
      <c r="K54" s="123"/>
    </row>
    <row r="55" spans="1:138" ht="30.75" thickTop="1" x14ac:dyDescent="0.25">
      <c r="A55" s="157">
        <v>11</v>
      </c>
      <c r="B55" s="171" t="s">
        <v>55</v>
      </c>
      <c r="C55" s="50" t="s">
        <v>311</v>
      </c>
      <c r="D55" s="29">
        <v>206</v>
      </c>
      <c r="E55" s="16">
        <v>2</v>
      </c>
      <c r="F55" s="125"/>
      <c r="G55" s="111"/>
      <c r="H55" s="112"/>
      <c r="I55" s="53">
        <f>SUM(D55*E55)</f>
        <v>412</v>
      </c>
      <c r="J55" s="54"/>
      <c r="K55" s="88">
        <f>SUM(J55*E55)</f>
        <v>0</v>
      </c>
    </row>
    <row r="56" spans="1:138" x14ac:dyDescent="0.25">
      <c r="A56" s="158"/>
      <c r="B56" s="172"/>
      <c r="C56" s="6" t="s">
        <v>49</v>
      </c>
      <c r="D56" s="4" t="s">
        <v>56</v>
      </c>
      <c r="E56" s="164"/>
      <c r="F56" s="125"/>
      <c r="G56" s="17"/>
      <c r="H56" s="113"/>
      <c r="I56" s="115"/>
      <c r="J56" s="116"/>
      <c r="K56" s="117"/>
    </row>
    <row r="57" spans="1:138" x14ac:dyDescent="0.25">
      <c r="A57" s="158"/>
      <c r="B57" s="172"/>
      <c r="C57" s="6" t="s">
        <v>57</v>
      </c>
      <c r="D57" s="4" t="s">
        <v>58</v>
      </c>
      <c r="E57" s="165"/>
      <c r="F57" s="125"/>
      <c r="G57" s="17"/>
      <c r="H57" s="113"/>
      <c r="I57" s="118"/>
      <c r="J57" s="119"/>
      <c r="K57" s="120"/>
    </row>
    <row r="58" spans="1:138" x14ac:dyDescent="0.25">
      <c r="A58" s="158"/>
      <c r="B58" s="172"/>
      <c r="C58" s="6" t="s">
        <v>59</v>
      </c>
      <c r="D58" s="4" t="s">
        <v>60</v>
      </c>
      <c r="E58" s="165"/>
      <c r="F58" s="125"/>
      <c r="G58" s="17"/>
      <c r="H58" s="113"/>
      <c r="I58" s="118"/>
      <c r="J58" s="119"/>
      <c r="K58" s="120"/>
    </row>
    <row r="59" spans="1:138" s="26" customFormat="1" x14ac:dyDescent="0.25">
      <c r="A59" s="158"/>
      <c r="B59" s="172"/>
      <c r="C59" s="6" t="s">
        <v>61</v>
      </c>
      <c r="D59" s="4" t="s">
        <v>68</v>
      </c>
      <c r="E59" s="165"/>
      <c r="F59" s="125"/>
      <c r="G59" s="17"/>
      <c r="H59" s="113"/>
      <c r="I59" s="118"/>
      <c r="J59" s="119"/>
      <c r="K59" s="120"/>
    </row>
    <row r="60" spans="1:138" s="26" customFormat="1" x14ac:dyDescent="0.25">
      <c r="A60" s="158"/>
      <c r="B60" s="172"/>
      <c r="C60" s="6" t="s">
        <v>62</v>
      </c>
      <c r="D60" s="4" t="s">
        <v>63</v>
      </c>
      <c r="E60" s="165"/>
      <c r="F60" s="125"/>
      <c r="G60" s="17"/>
      <c r="H60" s="113"/>
      <c r="I60" s="118"/>
      <c r="J60" s="119"/>
      <c r="K60" s="120"/>
    </row>
    <row r="61" spans="1:138" s="32" customFormat="1" ht="15.75" thickBot="1" x14ac:dyDescent="0.3">
      <c r="A61" s="159"/>
      <c r="B61" s="173"/>
      <c r="C61" s="20" t="s">
        <v>64</v>
      </c>
      <c r="D61" s="62" t="s">
        <v>65</v>
      </c>
      <c r="E61" s="168"/>
      <c r="F61" s="125"/>
      <c r="G61" s="25"/>
      <c r="H61" s="114"/>
      <c r="I61" s="121"/>
      <c r="J61" s="122"/>
      <c r="K61" s="123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</row>
    <row r="62" spans="1:138" s="22" customFormat="1" ht="30.75" thickTop="1" x14ac:dyDescent="0.25">
      <c r="A62" s="150">
        <v>12</v>
      </c>
      <c r="B62" s="166" t="s">
        <v>55</v>
      </c>
      <c r="C62" s="50" t="s">
        <v>311</v>
      </c>
      <c r="D62" s="29">
        <v>131.5</v>
      </c>
      <c r="E62" s="16">
        <v>2</v>
      </c>
      <c r="F62" s="125"/>
      <c r="G62" s="111"/>
      <c r="H62" s="112"/>
      <c r="I62" s="53">
        <f>SUM(D62*E62)</f>
        <v>263</v>
      </c>
      <c r="J62" s="54"/>
      <c r="K62" s="88">
        <f>SUM(J62*E62)</f>
        <v>0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</row>
    <row r="63" spans="1:138" s="22" customFormat="1" x14ac:dyDescent="0.25">
      <c r="A63" s="151"/>
      <c r="B63" s="163"/>
      <c r="C63" s="6" t="s">
        <v>49</v>
      </c>
      <c r="D63" s="4" t="s">
        <v>56</v>
      </c>
      <c r="E63" s="164"/>
      <c r="F63" s="125"/>
      <c r="G63" s="10"/>
      <c r="H63" s="113"/>
      <c r="I63" s="115"/>
      <c r="J63" s="116"/>
      <c r="K63" s="117"/>
    </row>
    <row r="64" spans="1:138" s="22" customFormat="1" x14ac:dyDescent="0.25">
      <c r="A64" s="151"/>
      <c r="B64" s="163"/>
      <c r="C64" s="6" t="s">
        <v>57</v>
      </c>
      <c r="D64" s="96" t="s">
        <v>66</v>
      </c>
      <c r="E64" s="165"/>
      <c r="F64" s="125"/>
      <c r="G64" s="10"/>
      <c r="H64" s="113"/>
      <c r="I64" s="118"/>
      <c r="J64" s="119"/>
      <c r="K64" s="120"/>
    </row>
    <row r="65" spans="1:11" s="22" customFormat="1" x14ac:dyDescent="0.25">
      <c r="A65" s="151"/>
      <c r="B65" s="163"/>
      <c r="C65" s="6" t="s">
        <v>59</v>
      </c>
      <c r="D65" s="4" t="s">
        <v>60</v>
      </c>
      <c r="E65" s="165"/>
      <c r="F65" s="125"/>
      <c r="G65" s="10"/>
      <c r="H65" s="113"/>
      <c r="I65" s="118"/>
      <c r="J65" s="119"/>
      <c r="K65" s="120"/>
    </row>
    <row r="66" spans="1:11" s="31" customFormat="1" x14ac:dyDescent="0.25">
      <c r="A66" s="151"/>
      <c r="B66" s="163"/>
      <c r="C66" s="6" t="s">
        <v>61</v>
      </c>
      <c r="D66" s="92" t="s">
        <v>67</v>
      </c>
      <c r="E66" s="165"/>
      <c r="F66" s="125"/>
      <c r="G66" s="10"/>
      <c r="H66" s="113"/>
      <c r="I66" s="118"/>
      <c r="J66" s="119"/>
      <c r="K66" s="120"/>
    </row>
    <row r="67" spans="1:11" s="22" customFormat="1" x14ac:dyDescent="0.25">
      <c r="A67" s="151"/>
      <c r="B67" s="163"/>
      <c r="C67" s="6" t="s">
        <v>62</v>
      </c>
      <c r="D67" s="92" t="s">
        <v>69</v>
      </c>
      <c r="E67" s="165"/>
      <c r="F67" s="125"/>
      <c r="G67" s="10"/>
      <c r="H67" s="113"/>
      <c r="I67" s="118"/>
      <c r="J67" s="119"/>
      <c r="K67" s="120"/>
    </row>
    <row r="68" spans="1:11" s="22" customFormat="1" ht="15.75" thickBot="1" x14ac:dyDescent="0.3">
      <c r="A68" s="152"/>
      <c r="B68" s="167"/>
      <c r="C68" s="20" t="s">
        <v>64</v>
      </c>
      <c r="D68" s="27" t="s">
        <v>65</v>
      </c>
      <c r="E68" s="168"/>
      <c r="F68" s="125"/>
      <c r="G68" s="30"/>
      <c r="H68" s="114"/>
      <c r="I68" s="121"/>
      <c r="J68" s="122"/>
      <c r="K68" s="123"/>
    </row>
    <row r="69" spans="1:11" s="22" customFormat="1" ht="30.75" thickTop="1" x14ac:dyDescent="0.25">
      <c r="A69" s="150">
        <v>13</v>
      </c>
      <c r="B69" s="166" t="s">
        <v>70</v>
      </c>
      <c r="C69" s="50" t="s">
        <v>311</v>
      </c>
      <c r="D69" s="29">
        <v>131.5</v>
      </c>
      <c r="E69" s="16">
        <v>4</v>
      </c>
      <c r="F69" s="125"/>
      <c r="G69" s="111"/>
      <c r="H69" s="112"/>
      <c r="I69" s="61">
        <f>SUM(D69*E69)</f>
        <v>526</v>
      </c>
      <c r="J69" s="54"/>
      <c r="K69" s="88">
        <f>SUM(J69*E69)</f>
        <v>0</v>
      </c>
    </row>
    <row r="70" spans="1:11" s="22" customFormat="1" ht="30" x14ac:dyDescent="0.25">
      <c r="A70" s="151"/>
      <c r="B70" s="163"/>
      <c r="C70" s="4" t="s">
        <v>71</v>
      </c>
      <c r="D70" s="5" t="s">
        <v>205</v>
      </c>
      <c r="E70" s="164"/>
      <c r="F70" s="125"/>
      <c r="G70" s="17"/>
      <c r="H70" s="113"/>
      <c r="I70" s="115"/>
      <c r="J70" s="116"/>
      <c r="K70" s="117"/>
    </row>
    <row r="71" spans="1:11" s="22" customFormat="1" x14ac:dyDescent="0.25">
      <c r="A71" s="151"/>
      <c r="B71" s="163"/>
      <c r="C71" s="6" t="s">
        <v>72</v>
      </c>
      <c r="D71" s="4" t="s">
        <v>73</v>
      </c>
      <c r="E71" s="165"/>
      <c r="F71" s="125"/>
      <c r="G71" s="17"/>
      <c r="H71" s="113"/>
      <c r="I71" s="118"/>
      <c r="J71" s="119"/>
      <c r="K71" s="120"/>
    </row>
    <row r="72" spans="1:11" s="31" customFormat="1" x14ac:dyDescent="0.25">
      <c r="A72" s="151"/>
      <c r="B72" s="163"/>
      <c r="C72" s="6" t="s">
        <v>74</v>
      </c>
      <c r="D72" s="4" t="s">
        <v>75</v>
      </c>
      <c r="E72" s="165"/>
      <c r="F72" s="125"/>
      <c r="G72" s="17"/>
      <c r="H72" s="113"/>
      <c r="I72" s="118"/>
      <c r="J72" s="119"/>
      <c r="K72" s="120"/>
    </row>
    <row r="73" spans="1:11" s="31" customFormat="1" x14ac:dyDescent="0.25">
      <c r="A73" s="151"/>
      <c r="B73" s="163"/>
      <c r="C73" s="6" t="s">
        <v>76</v>
      </c>
      <c r="D73" s="4" t="s">
        <v>77</v>
      </c>
      <c r="E73" s="165"/>
      <c r="F73" s="125"/>
      <c r="G73" s="17"/>
      <c r="H73" s="113"/>
      <c r="I73" s="118"/>
      <c r="J73" s="119"/>
      <c r="K73" s="120"/>
    </row>
    <row r="74" spans="1:11" s="22" customFormat="1" x14ac:dyDescent="0.25">
      <c r="A74" s="151"/>
      <c r="B74" s="163"/>
      <c r="C74" s="6" t="s">
        <v>57</v>
      </c>
      <c r="D74" s="4" t="s">
        <v>78</v>
      </c>
      <c r="E74" s="165"/>
      <c r="F74" s="125"/>
      <c r="G74" s="17"/>
      <c r="H74" s="113"/>
      <c r="I74" s="118"/>
      <c r="J74" s="119"/>
      <c r="K74" s="120"/>
    </row>
    <row r="75" spans="1:11" s="31" customFormat="1" x14ac:dyDescent="0.25">
      <c r="A75" s="151"/>
      <c r="B75" s="163"/>
      <c r="C75" s="6" t="s">
        <v>79</v>
      </c>
      <c r="D75" s="4" t="s">
        <v>80</v>
      </c>
      <c r="E75" s="165"/>
      <c r="F75" s="125"/>
      <c r="G75" s="17"/>
      <c r="H75" s="113"/>
      <c r="I75" s="118"/>
      <c r="J75" s="119"/>
      <c r="K75" s="120"/>
    </row>
    <row r="76" spans="1:11" s="31" customFormat="1" x14ac:dyDescent="0.25">
      <c r="A76" s="151"/>
      <c r="B76" s="163"/>
      <c r="C76" s="6" t="s">
        <v>81</v>
      </c>
      <c r="D76" s="4" t="s">
        <v>82</v>
      </c>
      <c r="E76" s="165"/>
      <c r="F76" s="125"/>
      <c r="G76" s="17"/>
      <c r="H76" s="113"/>
      <c r="I76" s="118"/>
      <c r="J76" s="119"/>
      <c r="K76" s="120"/>
    </row>
    <row r="77" spans="1:11" s="31" customFormat="1" x14ac:dyDescent="0.25">
      <c r="A77" s="151"/>
      <c r="B77" s="163"/>
      <c r="C77" s="6" t="s">
        <v>211</v>
      </c>
      <c r="D77" s="97">
        <v>8</v>
      </c>
      <c r="E77" s="165"/>
      <c r="F77" s="125"/>
      <c r="G77" s="17"/>
      <c r="H77" s="113"/>
      <c r="I77" s="118"/>
      <c r="J77" s="119"/>
      <c r="K77" s="120"/>
    </row>
    <row r="78" spans="1:11" s="31" customFormat="1" x14ac:dyDescent="0.25">
      <c r="A78" s="151"/>
      <c r="B78" s="163"/>
      <c r="C78" s="6" t="s">
        <v>83</v>
      </c>
      <c r="D78" s="4" t="s">
        <v>84</v>
      </c>
      <c r="E78" s="165"/>
      <c r="F78" s="125"/>
      <c r="G78" s="17"/>
      <c r="H78" s="113"/>
      <c r="I78" s="118"/>
      <c r="J78" s="119"/>
      <c r="K78" s="120"/>
    </row>
    <row r="79" spans="1:11" s="31" customFormat="1" ht="30" x14ac:dyDescent="0.25">
      <c r="A79" s="151"/>
      <c r="B79" s="163"/>
      <c r="C79" s="6" t="s">
        <v>85</v>
      </c>
      <c r="D79" s="4" t="s">
        <v>86</v>
      </c>
      <c r="E79" s="165"/>
      <c r="F79" s="125"/>
      <c r="G79" s="17"/>
      <c r="H79" s="113"/>
      <c r="I79" s="118"/>
      <c r="J79" s="119"/>
      <c r="K79" s="120"/>
    </row>
    <row r="80" spans="1:11" s="31" customFormat="1" x14ac:dyDescent="0.25">
      <c r="A80" s="151"/>
      <c r="B80" s="163"/>
      <c r="C80" s="6" t="s">
        <v>87</v>
      </c>
      <c r="D80" s="4" t="s">
        <v>88</v>
      </c>
      <c r="E80" s="165"/>
      <c r="F80" s="125"/>
      <c r="G80" s="17"/>
      <c r="H80" s="113"/>
      <c r="I80" s="118"/>
      <c r="J80" s="119"/>
      <c r="K80" s="120"/>
    </row>
    <row r="81" spans="1:11" s="22" customFormat="1" x14ac:dyDescent="0.25">
      <c r="A81" s="151"/>
      <c r="B81" s="163"/>
      <c r="C81" s="6" t="s">
        <v>89</v>
      </c>
      <c r="D81" s="4" t="s">
        <v>90</v>
      </c>
      <c r="E81" s="165"/>
      <c r="F81" s="125"/>
      <c r="G81" s="17"/>
      <c r="H81" s="113"/>
      <c r="I81" s="118"/>
      <c r="J81" s="119"/>
      <c r="K81" s="120"/>
    </row>
    <row r="82" spans="1:11" s="22" customFormat="1" ht="15.75" thickBot="1" x14ac:dyDescent="0.3">
      <c r="A82" s="152"/>
      <c r="B82" s="167"/>
      <c r="C82" s="20" t="s">
        <v>91</v>
      </c>
      <c r="D82" s="27" t="s">
        <v>92</v>
      </c>
      <c r="E82" s="168"/>
      <c r="F82" s="125"/>
      <c r="G82" s="25"/>
      <c r="H82" s="114"/>
      <c r="I82" s="121"/>
      <c r="J82" s="122"/>
      <c r="K82" s="123"/>
    </row>
    <row r="83" spans="1:11" s="22" customFormat="1" ht="30.75" thickTop="1" x14ac:dyDescent="0.25">
      <c r="A83" s="150">
        <v>14</v>
      </c>
      <c r="B83" s="166" t="s">
        <v>93</v>
      </c>
      <c r="C83" s="50" t="s">
        <v>311</v>
      </c>
      <c r="D83" s="29">
        <v>6.8</v>
      </c>
      <c r="E83" s="16">
        <v>10</v>
      </c>
      <c r="F83" s="125"/>
      <c r="G83" s="111"/>
      <c r="H83" s="112"/>
      <c r="I83" s="53">
        <f>SUM(D83*E83)</f>
        <v>68</v>
      </c>
      <c r="J83" s="54"/>
      <c r="K83" s="88">
        <f>SUM(J83*E83)</f>
        <v>0</v>
      </c>
    </row>
    <row r="84" spans="1:11" s="22" customFormat="1" x14ac:dyDescent="0.25">
      <c r="A84" s="151"/>
      <c r="B84" s="163"/>
      <c r="C84" s="6" t="s">
        <v>50</v>
      </c>
      <c r="D84" s="4" t="s">
        <v>121</v>
      </c>
      <c r="E84" s="164"/>
      <c r="F84" s="125"/>
      <c r="G84" s="10"/>
      <c r="H84" s="113"/>
      <c r="I84" s="115"/>
      <c r="J84" s="116"/>
      <c r="K84" s="117"/>
    </row>
    <row r="85" spans="1:11" s="22" customFormat="1" x14ac:dyDescent="0.25">
      <c r="A85" s="151"/>
      <c r="B85" s="163"/>
      <c r="C85" s="6" t="s">
        <v>95</v>
      </c>
      <c r="D85" s="4" t="s">
        <v>94</v>
      </c>
      <c r="E85" s="165"/>
      <c r="F85" s="125"/>
      <c r="G85" s="10"/>
      <c r="H85" s="113"/>
      <c r="I85" s="118"/>
      <c r="J85" s="119"/>
      <c r="K85" s="120"/>
    </row>
    <row r="86" spans="1:11" s="22" customFormat="1" x14ac:dyDescent="0.25">
      <c r="A86" s="151"/>
      <c r="B86" s="163"/>
      <c r="C86" s="6" t="s">
        <v>96</v>
      </c>
      <c r="D86" s="4" t="s">
        <v>98</v>
      </c>
      <c r="E86" s="165"/>
      <c r="F86" s="125"/>
      <c r="G86" s="10"/>
      <c r="H86" s="113"/>
      <c r="I86" s="118"/>
      <c r="J86" s="119"/>
      <c r="K86" s="120"/>
    </row>
    <row r="87" spans="1:11" s="22" customFormat="1" x14ac:dyDescent="0.25">
      <c r="A87" s="151"/>
      <c r="B87" s="163"/>
      <c r="C87" s="6" t="s">
        <v>97</v>
      </c>
      <c r="D87" s="4" t="s">
        <v>108</v>
      </c>
      <c r="E87" s="165"/>
      <c r="F87" s="125"/>
      <c r="G87" s="10"/>
      <c r="H87" s="113"/>
      <c r="I87" s="118"/>
      <c r="J87" s="119"/>
      <c r="K87" s="120"/>
    </row>
    <row r="88" spans="1:11" s="31" customFormat="1" x14ac:dyDescent="0.25">
      <c r="A88" s="151"/>
      <c r="B88" s="163"/>
      <c r="C88" s="6" t="s">
        <v>99</v>
      </c>
      <c r="D88" s="4" t="s">
        <v>100</v>
      </c>
      <c r="E88" s="165"/>
      <c r="F88" s="125"/>
      <c r="G88" s="10"/>
      <c r="H88" s="113"/>
      <c r="I88" s="118"/>
      <c r="J88" s="119"/>
      <c r="K88" s="120"/>
    </row>
    <row r="89" spans="1:11" s="31" customFormat="1" x14ac:dyDescent="0.25">
      <c r="A89" s="151"/>
      <c r="B89" s="163"/>
      <c r="C89" s="6" t="s">
        <v>101</v>
      </c>
      <c r="D89" s="4" t="s">
        <v>102</v>
      </c>
      <c r="E89" s="165"/>
      <c r="F89" s="125"/>
      <c r="G89" s="10"/>
      <c r="H89" s="113"/>
      <c r="I89" s="118"/>
      <c r="J89" s="119"/>
      <c r="K89" s="120"/>
    </row>
    <row r="90" spans="1:11" s="31" customFormat="1" x14ac:dyDescent="0.25">
      <c r="A90" s="151"/>
      <c r="B90" s="163"/>
      <c r="C90" s="6" t="s">
        <v>103</v>
      </c>
      <c r="D90" s="4" t="s">
        <v>104</v>
      </c>
      <c r="E90" s="165"/>
      <c r="F90" s="125"/>
      <c r="G90" s="10"/>
      <c r="H90" s="113"/>
      <c r="I90" s="118"/>
      <c r="J90" s="119"/>
      <c r="K90" s="120"/>
    </row>
    <row r="91" spans="1:11" s="31" customFormat="1" x14ac:dyDescent="0.25">
      <c r="A91" s="151"/>
      <c r="B91" s="163"/>
      <c r="C91" s="6" t="s">
        <v>105</v>
      </c>
      <c r="D91" s="4" t="s">
        <v>116</v>
      </c>
      <c r="E91" s="165"/>
      <c r="F91" s="125"/>
      <c r="G91" s="10"/>
      <c r="H91" s="113"/>
      <c r="I91" s="118"/>
      <c r="J91" s="119"/>
      <c r="K91" s="120"/>
    </row>
    <row r="92" spans="1:11" s="31" customFormat="1" ht="15.75" thickBot="1" x14ac:dyDescent="0.3">
      <c r="A92" s="152"/>
      <c r="B92" s="167"/>
      <c r="C92" s="20" t="s">
        <v>106</v>
      </c>
      <c r="D92" s="62" t="s">
        <v>107</v>
      </c>
      <c r="E92" s="168"/>
      <c r="F92" s="125"/>
      <c r="G92" s="30"/>
      <c r="H92" s="114"/>
      <c r="I92" s="121"/>
      <c r="J92" s="122"/>
      <c r="K92" s="123"/>
    </row>
    <row r="93" spans="1:11" s="22" customFormat="1" ht="30.75" thickTop="1" x14ac:dyDescent="0.25">
      <c r="A93" s="150">
        <v>15</v>
      </c>
      <c r="B93" s="166" t="s">
        <v>93</v>
      </c>
      <c r="C93" s="50" t="s">
        <v>311</v>
      </c>
      <c r="D93" s="29">
        <v>6</v>
      </c>
      <c r="E93" s="16">
        <v>10</v>
      </c>
      <c r="F93" s="125"/>
      <c r="G93" s="111"/>
      <c r="H93" s="112"/>
      <c r="I93" s="61">
        <f>SUM(D93*E93)</f>
        <v>60</v>
      </c>
      <c r="J93" s="54"/>
      <c r="K93" s="88">
        <f>SUM(J93*E93)</f>
        <v>0</v>
      </c>
    </row>
    <row r="94" spans="1:11" s="22" customFormat="1" x14ac:dyDescent="0.25">
      <c r="A94" s="151"/>
      <c r="B94" s="163"/>
      <c r="C94" s="6" t="s">
        <v>50</v>
      </c>
      <c r="D94" s="4" t="s">
        <v>122</v>
      </c>
      <c r="E94" s="164"/>
      <c r="F94" s="125"/>
      <c r="G94" s="17"/>
      <c r="H94" s="113"/>
      <c r="I94" s="115"/>
      <c r="J94" s="116"/>
      <c r="K94" s="117"/>
    </row>
    <row r="95" spans="1:11" s="22" customFormat="1" x14ac:dyDescent="0.25">
      <c r="A95" s="151"/>
      <c r="B95" s="163"/>
      <c r="C95" s="6" t="s">
        <v>95</v>
      </c>
      <c r="D95" s="4" t="s">
        <v>94</v>
      </c>
      <c r="E95" s="165"/>
      <c r="F95" s="125"/>
      <c r="G95" s="17"/>
      <c r="H95" s="113"/>
      <c r="I95" s="118"/>
      <c r="J95" s="119"/>
      <c r="K95" s="120"/>
    </row>
    <row r="96" spans="1:11" s="22" customFormat="1" x14ac:dyDescent="0.25">
      <c r="A96" s="151"/>
      <c r="B96" s="163"/>
      <c r="C96" s="6" t="s">
        <v>96</v>
      </c>
      <c r="D96" s="4" t="s">
        <v>98</v>
      </c>
      <c r="E96" s="165"/>
      <c r="F96" s="125"/>
      <c r="G96" s="17"/>
      <c r="H96" s="113"/>
      <c r="I96" s="118"/>
      <c r="J96" s="119"/>
      <c r="K96" s="120"/>
    </row>
    <row r="97" spans="1:11" s="22" customFormat="1" x14ac:dyDescent="0.25">
      <c r="A97" s="151"/>
      <c r="B97" s="163"/>
      <c r="C97" s="6" t="s">
        <v>97</v>
      </c>
      <c r="D97" s="98" t="s">
        <v>108</v>
      </c>
      <c r="E97" s="165"/>
      <c r="F97" s="125"/>
      <c r="G97" s="17"/>
      <c r="H97" s="113"/>
      <c r="I97" s="118"/>
      <c r="J97" s="119"/>
      <c r="K97" s="120"/>
    </row>
    <row r="98" spans="1:11" s="31" customFormat="1" x14ac:dyDescent="0.25">
      <c r="A98" s="151"/>
      <c r="B98" s="163"/>
      <c r="C98" s="6" t="s">
        <v>99</v>
      </c>
      <c r="D98" s="4" t="s">
        <v>110</v>
      </c>
      <c r="E98" s="165"/>
      <c r="F98" s="125"/>
      <c r="G98" s="17"/>
      <c r="H98" s="113"/>
      <c r="I98" s="118"/>
      <c r="J98" s="119"/>
      <c r="K98" s="120"/>
    </row>
    <row r="99" spans="1:11" s="31" customFormat="1" x14ac:dyDescent="0.25">
      <c r="A99" s="151"/>
      <c r="B99" s="163"/>
      <c r="C99" s="6" t="s">
        <v>101</v>
      </c>
      <c r="D99" s="4" t="s">
        <v>102</v>
      </c>
      <c r="E99" s="165"/>
      <c r="F99" s="125"/>
      <c r="G99" s="17"/>
      <c r="H99" s="113"/>
      <c r="I99" s="118"/>
      <c r="J99" s="119"/>
      <c r="K99" s="120"/>
    </row>
    <row r="100" spans="1:11" s="31" customFormat="1" x14ac:dyDescent="0.25">
      <c r="A100" s="151"/>
      <c r="B100" s="163"/>
      <c r="C100" s="6" t="s">
        <v>103</v>
      </c>
      <c r="D100" s="98" t="s">
        <v>109</v>
      </c>
      <c r="E100" s="165"/>
      <c r="F100" s="125"/>
      <c r="G100" s="17"/>
      <c r="H100" s="113"/>
      <c r="I100" s="118"/>
      <c r="J100" s="119"/>
      <c r="K100" s="120"/>
    </row>
    <row r="101" spans="1:11" s="31" customFormat="1" x14ac:dyDescent="0.25">
      <c r="A101" s="151"/>
      <c r="B101" s="163"/>
      <c r="C101" s="6" t="s">
        <v>105</v>
      </c>
      <c r="D101" s="4" t="s">
        <v>116</v>
      </c>
      <c r="E101" s="165"/>
      <c r="F101" s="125"/>
      <c r="G101" s="17"/>
      <c r="H101" s="113"/>
      <c r="I101" s="118"/>
      <c r="J101" s="119"/>
      <c r="K101" s="120"/>
    </row>
    <row r="102" spans="1:11" s="22" customFormat="1" ht="15.75" thickBot="1" x14ac:dyDescent="0.3">
      <c r="A102" s="152"/>
      <c r="B102" s="167"/>
      <c r="C102" s="20" t="s">
        <v>106</v>
      </c>
      <c r="D102" s="56" t="s">
        <v>111</v>
      </c>
      <c r="E102" s="168"/>
      <c r="F102" s="125"/>
      <c r="G102" s="25"/>
      <c r="H102" s="114"/>
      <c r="I102" s="121"/>
      <c r="J102" s="122"/>
      <c r="K102" s="123"/>
    </row>
    <row r="103" spans="1:11" s="31" customFormat="1" ht="30.75" thickTop="1" x14ac:dyDescent="0.25">
      <c r="A103" s="150">
        <v>16</v>
      </c>
      <c r="B103" s="166" t="s">
        <v>93</v>
      </c>
      <c r="C103" s="50" t="s">
        <v>311</v>
      </c>
      <c r="D103" s="29">
        <v>3</v>
      </c>
      <c r="E103" s="16">
        <v>10</v>
      </c>
      <c r="F103" s="125"/>
      <c r="G103" s="111"/>
      <c r="H103" s="112"/>
      <c r="I103" s="61">
        <f>SUM(D103*E103)</f>
        <v>30</v>
      </c>
      <c r="J103" s="54"/>
      <c r="K103" s="88">
        <f>SUM(J103*E103)</f>
        <v>0</v>
      </c>
    </row>
    <row r="104" spans="1:11" s="31" customFormat="1" x14ac:dyDescent="0.25">
      <c r="A104" s="151"/>
      <c r="B104" s="163"/>
      <c r="C104" s="6" t="s">
        <v>50</v>
      </c>
      <c r="D104" s="4" t="s">
        <v>123</v>
      </c>
      <c r="E104" s="164"/>
      <c r="F104" s="125"/>
      <c r="G104" s="17"/>
      <c r="H104" s="113"/>
      <c r="I104" s="115"/>
      <c r="J104" s="116"/>
      <c r="K104" s="117"/>
    </row>
    <row r="105" spans="1:11" s="31" customFormat="1" x14ac:dyDescent="0.25">
      <c r="A105" s="151"/>
      <c r="B105" s="163"/>
      <c r="C105" s="6" t="s">
        <v>95</v>
      </c>
      <c r="D105" s="4" t="s">
        <v>94</v>
      </c>
      <c r="E105" s="165"/>
      <c r="F105" s="125"/>
      <c r="G105" s="17"/>
      <c r="H105" s="113"/>
      <c r="I105" s="118"/>
      <c r="J105" s="119"/>
      <c r="K105" s="120"/>
    </row>
    <row r="106" spans="1:11" s="31" customFormat="1" x14ac:dyDescent="0.25">
      <c r="A106" s="151"/>
      <c r="B106" s="163"/>
      <c r="C106" s="6" t="s">
        <v>96</v>
      </c>
      <c r="D106" s="4" t="s">
        <v>98</v>
      </c>
      <c r="E106" s="165"/>
      <c r="F106" s="125"/>
      <c r="G106" s="17"/>
      <c r="H106" s="113"/>
      <c r="I106" s="118"/>
      <c r="J106" s="119"/>
      <c r="K106" s="120"/>
    </row>
    <row r="107" spans="1:11" s="31" customFormat="1" x14ac:dyDescent="0.25">
      <c r="A107" s="151"/>
      <c r="B107" s="163"/>
      <c r="C107" s="6" t="s">
        <v>97</v>
      </c>
      <c r="D107" s="4" t="s">
        <v>112</v>
      </c>
      <c r="E107" s="165"/>
      <c r="F107" s="125"/>
      <c r="G107" s="17"/>
      <c r="H107" s="113"/>
      <c r="I107" s="118"/>
      <c r="J107" s="119"/>
      <c r="K107" s="120"/>
    </row>
    <row r="108" spans="1:11" s="31" customFormat="1" x14ac:dyDescent="0.25">
      <c r="A108" s="151"/>
      <c r="B108" s="163"/>
      <c r="C108" s="6" t="s">
        <v>99</v>
      </c>
      <c r="D108" s="4" t="s">
        <v>7</v>
      </c>
      <c r="E108" s="165"/>
      <c r="F108" s="125"/>
      <c r="G108" s="17"/>
      <c r="H108" s="113"/>
      <c r="I108" s="118"/>
      <c r="J108" s="119"/>
      <c r="K108" s="120"/>
    </row>
    <row r="109" spans="1:11" s="31" customFormat="1" x14ac:dyDescent="0.25">
      <c r="A109" s="151"/>
      <c r="B109" s="163"/>
      <c r="C109" s="6" t="s">
        <v>101</v>
      </c>
      <c r="D109" s="4" t="s">
        <v>115</v>
      </c>
      <c r="E109" s="165"/>
      <c r="F109" s="125"/>
      <c r="G109" s="17"/>
      <c r="H109" s="113"/>
      <c r="I109" s="118"/>
      <c r="J109" s="119"/>
      <c r="K109" s="120"/>
    </row>
    <row r="110" spans="1:11" s="31" customFormat="1" x14ac:dyDescent="0.25">
      <c r="A110" s="151"/>
      <c r="B110" s="163"/>
      <c r="C110" s="6" t="s">
        <v>103</v>
      </c>
      <c r="D110" s="4" t="s">
        <v>114</v>
      </c>
      <c r="E110" s="165"/>
      <c r="F110" s="125"/>
      <c r="G110" s="17"/>
      <c r="H110" s="113"/>
      <c r="I110" s="118"/>
      <c r="J110" s="119"/>
      <c r="K110" s="120"/>
    </row>
    <row r="111" spans="1:11" s="31" customFormat="1" x14ac:dyDescent="0.25">
      <c r="A111" s="151"/>
      <c r="B111" s="163"/>
      <c r="C111" s="6" t="s">
        <v>105</v>
      </c>
      <c r="D111" s="4" t="s">
        <v>116</v>
      </c>
      <c r="E111" s="165"/>
      <c r="F111" s="125"/>
      <c r="G111" s="17"/>
      <c r="H111" s="113"/>
      <c r="I111" s="118"/>
      <c r="J111" s="119"/>
      <c r="K111" s="120"/>
    </row>
    <row r="112" spans="1:11" s="31" customFormat="1" ht="15.75" thickBot="1" x14ac:dyDescent="0.3">
      <c r="A112" s="152"/>
      <c r="B112" s="167"/>
      <c r="C112" s="20" t="s">
        <v>106</v>
      </c>
      <c r="D112" s="27" t="s">
        <v>111</v>
      </c>
      <c r="E112" s="168"/>
      <c r="F112" s="125"/>
      <c r="G112" s="25"/>
      <c r="H112" s="114"/>
      <c r="I112" s="121"/>
      <c r="J112" s="122"/>
      <c r="K112" s="123"/>
    </row>
    <row r="113" spans="1:11" s="31" customFormat="1" ht="30.75" thickTop="1" x14ac:dyDescent="0.25">
      <c r="A113" s="150">
        <v>17</v>
      </c>
      <c r="B113" s="166" t="s">
        <v>93</v>
      </c>
      <c r="C113" s="50" t="s">
        <v>311</v>
      </c>
      <c r="D113" s="29">
        <v>3</v>
      </c>
      <c r="E113" s="16">
        <v>10</v>
      </c>
      <c r="F113" s="125"/>
      <c r="G113" s="111"/>
      <c r="H113" s="112"/>
      <c r="I113" s="61">
        <f>SUM(D113*E113)</f>
        <v>30</v>
      </c>
      <c r="J113" s="54"/>
      <c r="K113" s="88">
        <f>SUM(J113*E113)</f>
        <v>0</v>
      </c>
    </row>
    <row r="114" spans="1:11" s="31" customFormat="1" x14ac:dyDescent="0.25">
      <c r="A114" s="151"/>
      <c r="B114" s="163"/>
      <c r="C114" s="6" t="s">
        <v>50</v>
      </c>
      <c r="D114" s="4" t="s">
        <v>124</v>
      </c>
      <c r="E114" s="164"/>
      <c r="F114" s="125"/>
      <c r="G114" s="10"/>
      <c r="H114" s="113"/>
      <c r="I114" s="115"/>
      <c r="J114" s="116"/>
      <c r="K114" s="117"/>
    </row>
    <row r="115" spans="1:11" s="31" customFormat="1" x14ac:dyDescent="0.25">
      <c r="A115" s="151"/>
      <c r="B115" s="163"/>
      <c r="C115" s="6" t="s">
        <v>95</v>
      </c>
      <c r="D115" s="4" t="s">
        <v>94</v>
      </c>
      <c r="E115" s="165"/>
      <c r="F115" s="125"/>
      <c r="G115" s="10"/>
      <c r="H115" s="113"/>
      <c r="I115" s="118"/>
      <c r="J115" s="119"/>
      <c r="K115" s="120"/>
    </row>
    <row r="116" spans="1:11" s="31" customFormat="1" x14ac:dyDescent="0.25">
      <c r="A116" s="151"/>
      <c r="B116" s="163"/>
      <c r="C116" s="6" t="s">
        <v>96</v>
      </c>
      <c r="D116" s="4" t="s">
        <v>118</v>
      </c>
      <c r="E116" s="165"/>
      <c r="F116" s="125"/>
      <c r="G116" s="10"/>
      <c r="H116" s="113"/>
      <c r="I116" s="118"/>
      <c r="J116" s="119"/>
      <c r="K116" s="120"/>
    </row>
    <row r="117" spans="1:11" s="31" customFormat="1" x14ac:dyDescent="0.25">
      <c r="A117" s="151"/>
      <c r="B117" s="163"/>
      <c r="C117" s="6" t="s">
        <v>97</v>
      </c>
      <c r="D117" s="4" t="s">
        <v>117</v>
      </c>
      <c r="E117" s="165"/>
      <c r="F117" s="125"/>
      <c r="G117" s="10"/>
      <c r="H117" s="113"/>
      <c r="I117" s="118"/>
      <c r="J117" s="119"/>
      <c r="K117" s="120"/>
    </row>
    <row r="118" spans="1:11" s="31" customFormat="1" x14ac:dyDescent="0.25">
      <c r="A118" s="151"/>
      <c r="B118" s="163"/>
      <c r="C118" s="6" t="s">
        <v>99</v>
      </c>
      <c r="D118" s="98" t="s">
        <v>100</v>
      </c>
      <c r="E118" s="165"/>
      <c r="F118" s="125"/>
      <c r="G118" s="10"/>
      <c r="H118" s="113"/>
      <c r="I118" s="118"/>
      <c r="J118" s="119"/>
      <c r="K118" s="120"/>
    </row>
    <row r="119" spans="1:11" s="31" customFormat="1" x14ac:dyDescent="0.25">
      <c r="A119" s="151"/>
      <c r="B119" s="163"/>
      <c r="C119" s="6" t="s">
        <v>101</v>
      </c>
      <c r="D119" s="4" t="s">
        <v>120</v>
      </c>
      <c r="E119" s="165"/>
      <c r="F119" s="125"/>
      <c r="G119" s="10"/>
      <c r="H119" s="113"/>
      <c r="I119" s="118"/>
      <c r="J119" s="119"/>
      <c r="K119" s="120"/>
    </row>
    <row r="120" spans="1:11" s="31" customFormat="1" x14ac:dyDescent="0.25">
      <c r="A120" s="151"/>
      <c r="B120" s="163"/>
      <c r="C120" s="6" t="s">
        <v>103</v>
      </c>
      <c r="D120" s="98" t="s">
        <v>119</v>
      </c>
      <c r="E120" s="165"/>
      <c r="F120" s="125"/>
      <c r="G120" s="10"/>
      <c r="H120" s="113"/>
      <c r="I120" s="118"/>
      <c r="J120" s="119"/>
      <c r="K120" s="120"/>
    </row>
    <row r="121" spans="1:11" s="31" customFormat="1" x14ac:dyDescent="0.25">
      <c r="A121" s="151"/>
      <c r="B121" s="163"/>
      <c r="C121" s="6" t="s">
        <v>105</v>
      </c>
      <c r="D121" s="4" t="s">
        <v>116</v>
      </c>
      <c r="E121" s="165"/>
      <c r="F121" s="125"/>
      <c r="G121" s="10"/>
      <c r="H121" s="113"/>
      <c r="I121" s="118"/>
      <c r="J121" s="119"/>
      <c r="K121" s="120"/>
    </row>
    <row r="122" spans="1:11" s="31" customFormat="1" ht="15.75" thickBot="1" x14ac:dyDescent="0.3">
      <c r="A122" s="152"/>
      <c r="B122" s="167"/>
      <c r="C122" s="20" t="s">
        <v>106</v>
      </c>
      <c r="D122" s="27" t="s">
        <v>107</v>
      </c>
      <c r="E122" s="168"/>
      <c r="F122" s="125"/>
      <c r="G122" s="30"/>
      <c r="H122" s="114"/>
      <c r="I122" s="121"/>
      <c r="J122" s="122"/>
      <c r="K122" s="123"/>
    </row>
    <row r="123" spans="1:11" s="31" customFormat="1" ht="30.75" thickTop="1" x14ac:dyDescent="0.25">
      <c r="A123" s="150">
        <v>18</v>
      </c>
      <c r="B123" s="166" t="s">
        <v>126</v>
      </c>
      <c r="C123" s="50" t="s">
        <v>311</v>
      </c>
      <c r="D123" s="29">
        <v>10</v>
      </c>
      <c r="E123" s="16">
        <v>10</v>
      </c>
      <c r="F123" s="125"/>
      <c r="G123" s="111"/>
      <c r="H123" s="112"/>
      <c r="I123" s="61">
        <f>SUM(D123*E123)</f>
        <v>100</v>
      </c>
      <c r="J123" s="54"/>
      <c r="K123" s="88">
        <f>SUM(J123*E123)</f>
        <v>0</v>
      </c>
    </row>
    <row r="124" spans="1:11" s="31" customFormat="1" x14ac:dyDescent="0.25">
      <c r="A124" s="151"/>
      <c r="B124" s="163"/>
      <c r="C124" s="6" t="s">
        <v>50</v>
      </c>
      <c r="D124" s="4" t="s">
        <v>125</v>
      </c>
      <c r="E124" s="164"/>
      <c r="F124" s="125"/>
      <c r="G124" s="17"/>
      <c r="H124" s="113"/>
      <c r="I124" s="115"/>
      <c r="J124" s="116"/>
      <c r="K124" s="117"/>
    </row>
    <row r="125" spans="1:11" s="31" customFormat="1" ht="30" x14ac:dyDescent="0.25">
      <c r="A125" s="151"/>
      <c r="B125" s="163"/>
      <c r="C125" s="6" t="s">
        <v>127</v>
      </c>
      <c r="D125" s="4" t="s">
        <v>128</v>
      </c>
      <c r="E125" s="165"/>
      <c r="F125" s="125"/>
      <c r="G125" s="17"/>
      <c r="H125" s="113"/>
      <c r="I125" s="118"/>
      <c r="J125" s="119"/>
      <c r="K125" s="120"/>
    </row>
    <row r="126" spans="1:11" s="31" customFormat="1" x14ac:dyDescent="0.25">
      <c r="A126" s="151"/>
      <c r="B126" s="163"/>
      <c r="C126" s="6" t="s">
        <v>130</v>
      </c>
      <c r="D126" s="4" t="s">
        <v>129</v>
      </c>
      <c r="E126" s="165"/>
      <c r="F126" s="125"/>
      <c r="G126" s="17"/>
      <c r="H126" s="113"/>
      <c r="I126" s="118"/>
      <c r="J126" s="119"/>
      <c r="K126" s="120"/>
    </row>
    <row r="127" spans="1:11" s="31" customFormat="1" x14ac:dyDescent="0.25">
      <c r="A127" s="151"/>
      <c r="B127" s="163"/>
      <c r="C127" s="6" t="s">
        <v>131</v>
      </c>
      <c r="D127" s="4" t="s">
        <v>132</v>
      </c>
      <c r="E127" s="165"/>
      <c r="F127" s="125"/>
      <c r="G127" s="17"/>
      <c r="H127" s="113"/>
      <c r="I127" s="118"/>
      <c r="J127" s="119"/>
      <c r="K127" s="120"/>
    </row>
    <row r="128" spans="1:11" s="31" customFormat="1" x14ac:dyDescent="0.25">
      <c r="A128" s="151"/>
      <c r="B128" s="163"/>
      <c r="C128" s="6" t="s">
        <v>133</v>
      </c>
      <c r="D128" s="4" t="s">
        <v>134</v>
      </c>
      <c r="E128" s="165"/>
      <c r="F128" s="125"/>
      <c r="G128" s="17"/>
      <c r="H128" s="113"/>
      <c r="I128" s="118"/>
      <c r="J128" s="119"/>
      <c r="K128" s="120"/>
    </row>
    <row r="129" spans="1:11" s="31" customFormat="1" x14ac:dyDescent="0.25">
      <c r="A129" s="151"/>
      <c r="B129" s="163"/>
      <c r="C129" s="6" t="s">
        <v>135</v>
      </c>
      <c r="D129" s="4" t="s">
        <v>136</v>
      </c>
      <c r="E129" s="165"/>
      <c r="F129" s="125"/>
      <c r="G129" s="17"/>
      <c r="H129" s="113"/>
      <c r="I129" s="118"/>
      <c r="J129" s="119"/>
      <c r="K129" s="120"/>
    </row>
    <row r="130" spans="1:11" s="31" customFormat="1" x14ac:dyDescent="0.25">
      <c r="A130" s="151"/>
      <c r="B130" s="163"/>
      <c r="C130" s="6" t="s">
        <v>137</v>
      </c>
      <c r="D130" s="4" t="s">
        <v>138</v>
      </c>
      <c r="E130" s="165"/>
      <c r="F130" s="125"/>
      <c r="G130" s="17"/>
      <c r="H130" s="113"/>
      <c r="I130" s="118"/>
      <c r="J130" s="119"/>
      <c r="K130" s="120"/>
    </row>
    <row r="131" spans="1:11" s="31" customFormat="1" ht="15.75" thickBot="1" x14ac:dyDescent="0.3">
      <c r="A131" s="152"/>
      <c r="B131" s="167"/>
      <c r="C131" s="20" t="s">
        <v>139</v>
      </c>
      <c r="D131" s="62" t="s">
        <v>140</v>
      </c>
      <c r="E131" s="168"/>
      <c r="F131" s="125"/>
      <c r="G131" s="25"/>
      <c r="H131" s="114"/>
      <c r="I131" s="121"/>
      <c r="J131" s="122"/>
      <c r="K131" s="123"/>
    </row>
    <row r="132" spans="1:11" s="31" customFormat="1" ht="30.75" thickTop="1" x14ac:dyDescent="0.25">
      <c r="A132" s="150">
        <v>19</v>
      </c>
      <c r="B132" s="166" t="s">
        <v>126</v>
      </c>
      <c r="C132" s="50" t="s">
        <v>311</v>
      </c>
      <c r="D132" s="29">
        <v>10</v>
      </c>
      <c r="E132" s="16">
        <v>6</v>
      </c>
      <c r="F132" s="125"/>
      <c r="G132" s="111"/>
      <c r="H132" s="112"/>
      <c r="I132" s="61">
        <f>SUM(D132*E132)</f>
        <v>60</v>
      </c>
      <c r="J132" s="54"/>
      <c r="K132" s="88">
        <f>SUM(J132*E132)</f>
        <v>0</v>
      </c>
    </row>
    <row r="133" spans="1:11" s="31" customFormat="1" x14ac:dyDescent="0.25">
      <c r="A133" s="151"/>
      <c r="B133" s="163"/>
      <c r="C133" s="6" t="s">
        <v>50</v>
      </c>
      <c r="D133" s="4" t="s">
        <v>141</v>
      </c>
      <c r="E133" s="164"/>
      <c r="F133" s="125"/>
      <c r="G133" s="17"/>
      <c r="H133" s="113"/>
      <c r="I133" s="115"/>
      <c r="J133" s="116"/>
      <c r="K133" s="117"/>
    </row>
    <row r="134" spans="1:11" s="31" customFormat="1" ht="30" x14ac:dyDescent="0.25">
      <c r="A134" s="151"/>
      <c r="B134" s="163"/>
      <c r="C134" s="6" t="s">
        <v>127</v>
      </c>
      <c r="D134" s="4" t="s">
        <v>128</v>
      </c>
      <c r="E134" s="165"/>
      <c r="F134" s="125"/>
      <c r="G134" s="17"/>
      <c r="H134" s="113"/>
      <c r="I134" s="118"/>
      <c r="J134" s="119"/>
      <c r="K134" s="120"/>
    </row>
    <row r="135" spans="1:11" s="31" customFormat="1" x14ac:dyDescent="0.25">
      <c r="A135" s="151"/>
      <c r="B135" s="163"/>
      <c r="C135" s="6" t="s">
        <v>130</v>
      </c>
      <c r="D135" s="4" t="s">
        <v>129</v>
      </c>
      <c r="E135" s="165"/>
      <c r="F135" s="125"/>
      <c r="G135" s="17"/>
      <c r="H135" s="113"/>
      <c r="I135" s="118"/>
      <c r="J135" s="119"/>
      <c r="K135" s="120"/>
    </row>
    <row r="136" spans="1:11" s="31" customFormat="1" x14ac:dyDescent="0.25">
      <c r="A136" s="151"/>
      <c r="B136" s="163"/>
      <c r="C136" s="6" t="s">
        <v>131</v>
      </c>
      <c r="D136" s="4" t="s">
        <v>132</v>
      </c>
      <c r="E136" s="165"/>
      <c r="F136" s="125"/>
      <c r="G136" s="17"/>
      <c r="H136" s="113"/>
      <c r="I136" s="118"/>
      <c r="J136" s="119"/>
      <c r="K136" s="120"/>
    </row>
    <row r="137" spans="1:11" s="31" customFormat="1" x14ac:dyDescent="0.25">
      <c r="A137" s="151"/>
      <c r="B137" s="163"/>
      <c r="C137" s="6" t="s">
        <v>133</v>
      </c>
      <c r="D137" s="4" t="s">
        <v>134</v>
      </c>
      <c r="E137" s="165"/>
      <c r="F137" s="125"/>
      <c r="G137" s="17"/>
      <c r="H137" s="113"/>
      <c r="I137" s="118"/>
      <c r="J137" s="119"/>
      <c r="K137" s="120"/>
    </row>
    <row r="138" spans="1:11" s="31" customFormat="1" x14ac:dyDescent="0.25">
      <c r="A138" s="151"/>
      <c r="B138" s="163"/>
      <c r="C138" s="6" t="s">
        <v>135</v>
      </c>
      <c r="D138" s="4" t="s">
        <v>136</v>
      </c>
      <c r="E138" s="165"/>
      <c r="F138" s="125"/>
      <c r="G138" s="17"/>
      <c r="H138" s="113"/>
      <c r="I138" s="118"/>
      <c r="J138" s="119"/>
      <c r="K138" s="120"/>
    </row>
    <row r="139" spans="1:11" s="31" customFormat="1" x14ac:dyDescent="0.25">
      <c r="A139" s="151"/>
      <c r="B139" s="163"/>
      <c r="C139" s="6" t="s">
        <v>137</v>
      </c>
      <c r="D139" s="4" t="s">
        <v>138</v>
      </c>
      <c r="E139" s="165"/>
      <c r="F139" s="125"/>
      <c r="G139" s="17"/>
      <c r="H139" s="113"/>
      <c r="I139" s="118"/>
      <c r="J139" s="119"/>
      <c r="K139" s="120"/>
    </row>
    <row r="140" spans="1:11" s="31" customFormat="1" ht="15.75" thickBot="1" x14ac:dyDescent="0.3">
      <c r="A140" s="152"/>
      <c r="B140" s="167"/>
      <c r="C140" s="20" t="s">
        <v>139</v>
      </c>
      <c r="D140" s="62" t="s">
        <v>140</v>
      </c>
      <c r="E140" s="168"/>
      <c r="F140" s="125"/>
      <c r="G140" s="25"/>
      <c r="H140" s="114"/>
      <c r="I140" s="121"/>
      <c r="J140" s="122"/>
      <c r="K140" s="123"/>
    </row>
    <row r="141" spans="1:11" s="31" customFormat="1" ht="30.75" thickTop="1" x14ac:dyDescent="0.25">
      <c r="A141" s="150">
        <v>20</v>
      </c>
      <c r="B141" s="166" t="s">
        <v>126</v>
      </c>
      <c r="C141" s="50" t="s">
        <v>311</v>
      </c>
      <c r="D141" s="29">
        <v>10</v>
      </c>
      <c r="E141" s="16">
        <v>6</v>
      </c>
      <c r="F141" s="125"/>
      <c r="G141" s="111"/>
      <c r="H141" s="112"/>
      <c r="I141" s="61">
        <f>SUM(D141*E141)</f>
        <v>60</v>
      </c>
      <c r="J141" s="54"/>
      <c r="K141" s="88">
        <f>SUM(J141*E141)</f>
        <v>0</v>
      </c>
    </row>
    <row r="142" spans="1:11" s="31" customFormat="1" x14ac:dyDescent="0.25">
      <c r="A142" s="151"/>
      <c r="B142" s="163"/>
      <c r="C142" s="6" t="s">
        <v>50</v>
      </c>
      <c r="D142" s="4" t="s">
        <v>142</v>
      </c>
      <c r="E142" s="164"/>
      <c r="F142" s="125"/>
      <c r="G142" s="17"/>
      <c r="H142" s="113"/>
      <c r="I142" s="115"/>
      <c r="J142" s="116"/>
      <c r="K142" s="117"/>
    </row>
    <row r="143" spans="1:11" s="31" customFormat="1" ht="30" x14ac:dyDescent="0.25">
      <c r="A143" s="151"/>
      <c r="B143" s="163"/>
      <c r="C143" s="6" t="s">
        <v>127</v>
      </c>
      <c r="D143" s="4" t="s">
        <v>128</v>
      </c>
      <c r="E143" s="165"/>
      <c r="F143" s="125"/>
      <c r="G143" s="17"/>
      <c r="H143" s="113"/>
      <c r="I143" s="118"/>
      <c r="J143" s="119"/>
      <c r="K143" s="120"/>
    </row>
    <row r="144" spans="1:11" s="31" customFormat="1" x14ac:dyDescent="0.25">
      <c r="A144" s="151"/>
      <c r="B144" s="163"/>
      <c r="C144" s="6" t="s">
        <v>130</v>
      </c>
      <c r="D144" s="4" t="s">
        <v>129</v>
      </c>
      <c r="E144" s="165"/>
      <c r="F144" s="125"/>
      <c r="G144" s="17"/>
      <c r="H144" s="113"/>
      <c r="I144" s="118"/>
      <c r="J144" s="119"/>
      <c r="K144" s="120"/>
    </row>
    <row r="145" spans="1:11" s="31" customFormat="1" x14ac:dyDescent="0.25">
      <c r="A145" s="151"/>
      <c r="B145" s="163"/>
      <c r="C145" s="6" t="s">
        <v>131</v>
      </c>
      <c r="D145" s="4" t="s">
        <v>132</v>
      </c>
      <c r="E145" s="165"/>
      <c r="F145" s="125"/>
      <c r="G145" s="17"/>
      <c r="H145" s="113"/>
      <c r="I145" s="118"/>
      <c r="J145" s="119"/>
      <c r="K145" s="120"/>
    </row>
    <row r="146" spans="1:11" s="31" customFormat="1" x14ac:dyDescent="0.25">
      <c r="A146" s="151"/>
      <c r="B146" s="163"/>
      <c r="C146" s="6" t="s">
        <v>133</v>
      </c>
      <c r="D146" s="4" t="s">
        <v>134</v>
      </c>
      <c r="E146" s="165"/>
      <c r="F146" s="125"/>
      <c r="G146" s="17"/>
      <c r="H146" s="113"/>
      <c r="I146" s="118"/>
      <c r="J146" s="119"/>
      <c r="K146" s="120"/>
    </row>
    <row r="147" spans="1:11" s="31" customFormat="1" x14ac:dyDescent="0.25">
      <c r="A147" s="151"/>
      <c r="B147" s="163"/>
      <c r="C147" s="6" t="s">
        <v>135</v>
      </c>
      <c r="D147" s="4" t="s">
        <v>107</v>
      </c>
      <c r="E147" s="165"/>
      <c r="F147" s="125"/>
      <c r="G147" s="17"/>
      <c r="H147" s="113"/>
      <c r="I147" s="118"/>
      <c r="J147" s="119"/>
      <c r="K147" s="120"/>
    </row>
    <row r="148" spans="1:11" s="31" customFormat="1" x14ac:dyDescent="0.25">
      <c r="A148" s="151"/>
      <c r="B148" s="163"/>
      <c r="C148" s="6" t="s">
        <v>137</v>
      </c>
      <c r="D148" s="4" t="s">
        <v>138</v>
      </c>
      <c r="E148" s="165"/>
      <c r="F148" s="125"/>
      <c r="G148" s="17"/>
      <c r="H148" s="113"/>
      <c r="I148" s="118"/>
      <c r="J148" s="119"/>
      <c r="K148" s="120"/>
    </row>
    <row r="149" spans="1:11" s="31" customFormat="1" ht="15.75" thickBot="1" x14ac:dyDescent="0.3">
      <c r="A149" s="152"/>
      <c r="B149" s="167"/>
      <c r="C149" s="20" t="s">
        <v>139</v>
      </c>
      <c r="D149" s="62" t="s">
        <v>140</v>
      </c>
      <c r="E149" s="168"/>
      <c r="F149" s="126"/>
      <c r="G149" s="25"/>
      <c r="H149" s="114"/>
      <c r="I149" s="121"/>
      <c r="J149" s="122"/>
      <c r="K149" s="123"/>
    </row>
    <row r="150" spans="1:11" s="31" customFormat="1" ht="30.75" thickTop="1" x14ac:dyDescent="0.25">
      <c r="A150" s="150">
        <v>21</v>
      </c>
      <c r="B150" s="166" t="s">
        <v>143</v>
      </c>
      <c r="C150" s="50" t="s">
        <v>311</v>
      </c>
      <c r="D150" s="29">
        <v>65.5</v>
      </c>
      <c r="E150" s="16">
        <v>4</v>
      </c>
      <c r="F150" s="15"/>
      <c r="G150" s="111"/>
      <c r="H150" s="112"/>
      <c r="I150" s="61">
        <f>SUM(D150*E150)</f>
        <v>262</v>
      </c>
      <c r="J150" s="54"/>
      <c r="K150" s="88">
        <f>SUM(J150*E150)</f>
        <v>0</v>
      </c>
    </row>
    <row r="151" spans="1:11" s="31" customFormat="1" x14ac:dyDescent="0.25">
      <c r="A151" s="151"/>
      <c r="B151" s="163"/>
      <c r="C151" s="6" t="s">
        <v>50</v>
      </c>
      <c r="D151" s="4" t="s">
        <v>145</v>
      </c>
      <c r="E151" s="164"/>
      <c r="F151" s="127" t="s">
        <v>320</v>
      </c>
      <c r="G151" s="17"/>
      <c r="H151" s="113"/>
      <c r="I151" s="115"/>
      <c r="J151" s="116"/>
      <c r="K151" s="117"/>
    </row>
    <row r="152" spans="1:11" s="31" customFormat="1" x14ac:dyDescent="0.25">
      <c r="A152" s="151"/>
      <c r="B152" s="163"/>
      <c r="C152" s="6" t="s">
        <v>146</v>
      </c>
      <c r="D152" s="4" t="s">
        <v>144</v>
      </c>
      <c r="E152" s="165"/>
      <c r="F152" s="128"/>
      <c r="G152" s="17"/>
      <c r="H152" s="113"/>
      <c r="I152" s="118"/>
      <c r="J152" s="119"/>
      <c r="K152" s="120"/>
    </row>
    <row r="153" spans="1:11" s="31" customFormat="1" x14ac:dyDescent="0.25">
      <c r="A153" s="151"/>
      <c r="B153" s="163"/>
      <c r="C153" s="6" t="s">
        <v>24</v>
      </c>
      <c r="D153" s="99" t="s">
        <v>147</v>
      </c>
      <c r="E153" s="165"/>
      <c r="F153" s="128"/>
      <c r="G153" s="17"/>
      <c r="H153" s="113"/>
      <c r="I153" s="118"/>
      <c r="J153" s="119"/>
      <c r="K153" s="120"/>
    </row>
    <row r="154" spans="1:11" s="31" customFormat="1" x14ac:dyDescent="0.25">
      <c r="A154" s="151"/>
      <c r="B154" s="163"/>
      <c r="C154" s="6" t="s">
        <v>148</v>
      </c>
      <c r="D154" s="4" t="s">
        <v>136</v>
      </c>
      <c r="E154" s="165"/>
      <c r="F154" s="128"/>
      <c r="G154" s="17"/>
      <c r="H154" s="113"/>
      <c r="I154" s="118"/>
      <c r="J154" s="119"/>
      <c r="K154" s="120"/>
    </row>
    <row r="155" spans="1:11" s="31" customFormat="1" ht="15.75" thickBot="1" x14ac:dyDescent="0.3">
      <c r="A155" s="152"/>
      <c r="B155" s="167"/>
      <c r="C155" s="33" t="s">
        <v>149</v>
      </c>
      <c r="D155" s="94" t="s">
        <v>150</v>
      </c>
      <c r="E155" s="168"/>
      <c r="F155" s="128"/>
      <c r="G155" s="25"/>
      <c r="H155" s="114"/>
      <c r="I155" s="121"/>
      <c r="J155" s="122"/>
      <c r="K155" s="123"/>
    </row>
    <row r="156" spans="1:11" s="31" customFormat="1" ht="30.75" thickTop="1" x14ac:dyDescent="0.25">
      <c r="A156" s="150">
        <v>22</v>
      </c>
      <c r="B156" s="166" t="s">
        <v>151</v>
      </c>
      <c r="C156" s="50" t="s">
        <v>311</v>
      </c>
      <c r="D156" s="29">
        <v>71.5</v>
      </c>
      <c r="E156" s="16">
        <v>2</v>
      </c>
      <c r="F156" s="128"/>
      <c r="G156" s="111"/>
      <c r="H156" s="112"/>
      <c r="I156" s="61">
        <f>SUM(D156*E156)</f>
        <v>143</v>
      </c>
      <c r="J156" s="54"/>
      <c r="K156" s="88">
        <f>SUM(J156*E156)</f>
        <v>0</v>
      </c>
    </row>
    <row r="157" spans="1:11" s="31" customFormat="1" x14ac:dyDescent="0.25">
      <c r="A157" s="151"/>
      <c r="B157" s="163"/>
      <c r="C157" s="6" t="s">
        <v>50</v>
      </c>
      <c r="D157" s="4" t="s">
        <v>152</v>
      </c>
      <c r="E157" s="164"/>
      <c r="F157" s="128"/>
      <c r="G157" s="10"/>
      <c r="H157" s="113"/>
      <c r="I157" s="115"/>
      <c r="J157" s="116"/>
      <c r="K157" s="117"/>
    </row>
    <row r="158" spans="1:11" s="31" customFormat="1" x14ac:dyDescent="0.25">
      <c r="A158" s="151"/>
      <c r="B158" s="163"/>
      <c r="C158" s="6" t="s">
        <v>127</v>
      </c>
      <c r="D158" s="4" t="s">
        <v>153</v>
      </c>
      <c r="E158" s="165"/>
      <c r="F158" s="128"/>
      <c r="G158" s="10"/>
      <c r="H158" s="113"/>
      <c r="I158" s="118"/>
      <c r="J158" s="119"/>
      <c r="K158" s="120"/>
    </row>
    <row r="159" spans="1:11" s="31" customFormat="1" x14ac:dyDescent="0.25">
      <c r="A159" s="151"/>
      <c r="B159" s="163"/>
      <c r="C159" s="6" t="s">
        <v>130</v>
      </c>
      <c r="D159" s="4" t="s">
        <v>129</v>
      </c>
      <c r="E159" s="165"/>
      <c r="F159" s="128"/>
      <c r="G159" s="10"/>
      <c r="H159" s="113"/>
      <c r="I159" s="118"/>
      <c r="J159" s="119"/>
      <c r="K159" s="120"/>
    </row>
    <row r="160" spans="1:11" s="31" customFormat="1" x14ac:dyDescent="0.25">
      <c r="A160" s="151"/>
      <c r="B160" s="163"/>
      <c r="C160" s="6" t="s">
        <v>131</v>
      </c>
      <c r="D160" s="4" t="s">
        <v>154</v>
      </c>
      <c r="E160" s="165"/>
      <c r="F160" s="128"/>
      <c r="G160" s="10"/>
      <c r="H160" s="113"/>
      <c r="I160" s="118"/>
      <c r="J160" s="119"/>
      <c r="K160" s="120"/>
    </row>
    <row r="161" spans="1:11" s="31" customFormat="1" ht="15.75" thickBot="1" x14ac:dyDescent="0.3">
      <c r="A161" s="152"/>
      <c r="B161" s="167"/>
      <c r="C161" s="20" t="s">
        <v>155</v>
      </c>
      <c r="D161" s="100">
        <v>3</v>
      </c>
      <c r="E161" s="168"/>
      <c r="F161" s="128"/>
      <c r="G161" s="30"/>
      <c r="H161" s="114"/>
      <c r="I161" s="121"/>
      <c r="J161" s="122"/>
      <c r="K161" s="123"/>
    </row>
    <row r="162" spans="1:11" s="31" customFormat="1" ht="30.75" thickTop="1" x14ac:dyDescent="0.25">
      <c r="A162" s="150">
        <v>23</v>
      </c>
      <c r="B162" s="166" t="s">
        <v>156</v>
      </c>
      <c r="C162" s="50" t="s">
        <v>311</v>
      </c>
      <c r="D162" s="29">
        <v>206</v>
      </c>
      <c r="E162" s="16">
        <v>2</v>
      </c>
      <c r="F162" s="128"/>
      <c r="G162" s="111"/>
      <c r="H162" s="112"/>
      <c r="I162" s="61">
        <f>SUM(D162*E162)</f>
        <v>412</v>
      </c>
      <c r="J162" s="54"/>
      <c r="K162" s="88">
        <f>SUM(J162*E162)</f>
        <v>0</v>
      </c>
    </row>
    <row r="163" spans="1:11" s="31" customFormat="1" x14ac:dyDescent="0.25">
      <c r="A163" s="151"/>
      <c r="B163" s="163"/>
      <c r="C163" s="6" t="s">
        <v>50</v>
      </c>
      <c r="D163" s="4" t="s">
        <v>157</v>
      </c>
      <c r="E163" s="164"/>
      <c r="F163" s="128"/>
      <c r="G163" s="17"/>
      <c r="H163" s="113"/>
      <c r="I163" s="115"/>
      <c r="J163" s="116"/>
      <c r="K163" s="117"/>
    </row>
    <row r="164" spans="1:11" s="31" customFormat="1" x14ac:dyDescent="0.25">
      <c r="A164" s="151"/>
      <c r="B164" s="163"/>
      <c r="C164" s="6" t="s">
        <v>59</v>
      </c>
      <c r="D164" s="4" t="s">
        <v>158</v>
      </c>
      <c r="E164" s="165"/>
      <c r="F164" s="128"/>
      <c r="G164" s="17"/>
      <c r="H164" s="113"/>
      <c r="I164" s="118"/>
      <c r="J164" s="119"/>
      <c r="K164" s="120"/>
    </row>
    <row r="165" spans="1:11" s="31" customFormat="1" x14ac:dyDescent="0.25">
      <c r="A165" s="151"/>
      <c r="B165" s="163"/>
      <c r="C165" s="6" t="s">
        <v>61</v>
      </c>
      <c r="D165" s="4" t="s">
        <v>159</v>
      </c>
      <c r="E165" s="165"/>
      <c r="F165" s="128"/>
      <c r="G165" s="17"/>
      <c r="H165" s="113"/>
      <c r="I165" s="118"/>
      <c r="J165" s="119"/>
      <c r="K165" s="120"/>
    </row>
    <row r="166" spans="1:11" s="31" customFormat="1" x14ac:dyDescent="0.25">
      <c r="A166" s="151"/>
      <c r="B166" s="163"/>
      <c r="C166" s="6" t="s">
        <v>160</v>
      </c>
      <c r="D166" s="4" t="s">
        <v>161</v>
      </c>
      <c r="E166" s="165"/>
      <c r="F166" s="128"/>
      <c r="G166" s="17"/>
      <c r="H166" s="113"/>
      <c r="I166" s="118"/>
      <c r="J166" s="119"/>
      <c r="K166" s="120"/>
    </row>
    <row r="167" spans="1:11" s="31" customFormat="1" x14ac:dyDescent="0.25">
      <c r="A167" s="151"/>
      <c r="B167" s="163"/>
      <c r="C167" s="6" t="s">
        <v>162</v>
      </c>
      <c r="D167" s="4" t="s">
        <v>163</v>
      </c>
      <c r="E167" s="165"/>
      <c r="F167" s="128"/>
      <c r="G167" s="17"/>
      <c r="H167" s="113"/>
      <c r="I167" s="118"/>
      <c r="J167" s="119"/>
      <c r="K167" s="120"/>
    </row>
    <row r="168" spans="1:11" s="31" customFormat="1" ht="15.75" thickBot="1" x14ac:dyDescent="0.3">
      <c r="A168" s="152"/>
      <c r="B168" s="167"/>
      <c r="C168" s="20" t="s">
        <v>305</v>
      </c>
      <c r="D168" s="62" t="s">
        <v>164</v>
      </c>
      <c r="E168" s="168"/>
      <c r="F168" s="128"/>
      <c r="G168" s="25"/>
      <c r="H168" s="114"/>
      <c r="I168" s="121"/>
      <c r="J168" s="122"/>
      <c r="K168" s="123"/>
    </row>
    <row r="169" spans="1:11" s="31" customFormat="1" ht="30.75" thickTop="1" x14ac:dyDescent="0.25">
      <c r="A169" s="150">
        <v>24</v>
      </c>
      <c r="B169" s="166" t="s">
        <v>165</v>
      </c>
      <c r="C169" s="50" t="s">
        <v>311</v>
      </c>
      <c r="D169" s="29">
        <v>10</v>
      </c>
      <c r="E169" s="16">
        <v>4</v>
      </c>
      <c r="F169" s="128"/>
      <c r="G169" s="111"/>
      <c r="H169" s="112"/>
      <c r="I169" s="61">
        <f>SUM(D169*E169)</f>
        <v>40</v>
      </c>
      <c r="J169" s="54"/>
      <c r="K169" s="88">
        <f>SUM(J169*E169)</f>
        <v>0</v>
      </c>
    </row>
    <row r="170" spans="1:11" s="31" customFormat="1" x14ac:dyDescent="0.25">
      <c r="A170" s="151"/>
      <c r="B170" s="163"/>
      <c r="C170" s="6" t="s">
        <v>50</v>
      </c>
      <c r="D170" s="4" t="s">
        <v>168</v>
      </c>
      <c r="E170" s="164"/>
      <c r="F170" s="128"/>
      <c r="G170" s="17"/>
      <c r="H170" s="113"/>
      <c r="I170" s="115"/>
      <c r="J170" s="116"/>
      <c r="K170" s="117"/>
    </row>
    <row r="171" spans="1:11" s="31" customFormat="1" x14ac:dyDescent="0.25">
      <c r="A171" s="151"/>
      <c r="B171" s="163"/>
      <c r="C171" s="6" t="s">
        <v>167</v>
      </c>
      <c r="D171" s="4" t="s">
        <v>166</v>
      </c>
      <c r="E171" s="165"/>
      <c r="F171" s="128"/>
      <c r="G171" s="17"/>
      <c r="H171" s="113"/>
      <c r="I171" s="118"/>
      <c r="J171" s="119"/>
      <c r="K171" s="120"/>
    </row>
    <row r="172" spans="1:11" s="31" customFormat="1" x14ac:dyDescent="0.25">
      <c r="A172" s="151"/>
      <c r="B172" s="163"/>
      <c r="C172" s="6" t="s">
        <v>169</v>
      </c>
      <c r="D172" s="4" t="s">
        <v>170</v>
      </c>
      <c r="E172" s="165"/>
      <c r="F172" s="128"/>
      <c r="G172" s="17"/>
      <c r="H172" s="113"/>
      <c r="I172" s="118"/>
      <c r="J172" s="119"/>
      <c r="K172" s="120"/>
    </row>
    <row r="173" spans="1:11" s="31" customFormat="1" x14ac:dyDescent="0.25">
      <c r="A173" s="151"/>
      <c r="B173" s="163"/>
      <c r="C173" s="6" t="s">
        <v>171</v>
      </c>
      <c r="D173" s="4" t="s">
        <v>172</v>
      </c>
      <c r="E173" s="165"/>
      <c r="F173" s="128"/>
      <c r="G173" s="17"/>
      <c r="H173" s="113"/>
      <c r="I173" s="118"/>
      <c r="J173" s="119"/>
      <c r="K173" s="120"/>
    </row>
    <row r="174" spans="1:11" s="31" customFormat="1" x14ac:dyDescent="0.25">
      <c r="A174" s="151"/>
      <c r="B174" s="163"/>
      <c r="C174" s="6" t="s">
        <v>173</v>
      </c>
      <c r="D174" s="4" t="s">
        <v>174</v>
      </c>
      <c r="E174" s="165"/>
      <c r="F174" s="128"/>
      <c r="G174" s="17"/>
      <c r="H174" s="113"/>
      <c r="I174" s="118"/>
      <c r="J174" s="119"/>
      <c r="K174" s="120"/>
    </row>
    <row r="175" spans="1:11" s="31" customFormat="1" x14ac:dyDescent="0.25">
      <c r="A175" s="151"/>
      <c r="B175" s="163"/>
      <c r="C175" s="6" t="s">
        <v>175</v>
      </c>
      <c r="D175" s="4" t="s">
        <v>176</v>
      </c>
      <c r="E175" s="165"/>
      <c r="F175" s="128"/>
      <c r="G175" s="17"/>
      <c r="H175" s="113"/>
      <c r="I175" s="118"/>
      <c r="J175" s="119"/>
      <c r="K175" s="120"/>
    </row>
    <row r="176" spans="1:11" s="31" customFormat="1" x14ac:dyDescent="0.25">
      <c r="A176" s="151"/>
      <c r="B176" s="163"/>
      <c r="C176" s="6" t="s">
        <v>177</v>
      </c>
      <c r="D176" s="4" t="s">
        <v>178</v>
      </c>
      <c r="E176" s="165"/>
      <c r="F176" s="128"/>
      <c r="G176" s="17"/>
      <c r="H176" s="113"/>
      <c r="I176" s="118"/>
      <c r="J176" s="119"/>
      <c r="K176" s="120"/>
    </row>
    <row r="177" spans="1:13" s="31" customFormat="1" x14ac:dyDescent="0.25">
      <c r="A177" s="151"/>
      <c r="B177" s="163"/>
      <c r="C177" s="6" t="s">
        <v>179</v>
      </c>
      <c r="D177" s="4" t="s">
        <v>180</v>
      </c>
      <c r="E177" s="165"/>
      <c r="F177" s="128"/>
      <c r="G177" s="17"/>
      <c r="H177" s="113"/>
      <c r="I177" s="118"/>
      <c r="J177" s="119"/>
      <c r="K177" s="120"/>
    </row>
    <row r="178" spans="1:13" s="31" customFormat="1" ht="15.75" thickBot="1" x14ac:dyDescent="0.3">
      <c r="A178" s="152"/>
      <c r="B178" s="167"/>
      <c r="C178" s="20" t="s">
        <v>181</v>
      </c>
      <c r="D178" s="62" t="s">
        <v>182</v>
      </c>
      <c r="E178" s="168"/>
      <c r="F178" s="128"/>
      <c r="G178" s="25"/>
      <c r="H178" s="114"/>
      <c r="I178" s="121"/>
      <c r="J178" s="122"/>
      <c r="K178" s="123"/>
    </row>
    <row r="179" spans="1:13" s="31" customFormat="1" ht="30.75" thickTop="1" x14ac:dyDescent="0.25">
      <c r="A179" s="150">
        <v>25</v>
      </c>
      <c r="B179" s="166" t="s">
        <v>183</v>
      </c>
      <c r="C179" s="50" t="s">
        <v>311</v>
      </c>
      <c r="D179" s="29">
        <v>10</v>
      </c>
      <c r="E179" s="16">
        <v>5</v>
      </c>
      <c r="F179" s="128"/>
      <c r="G179" s="111"/>
      <c r="H179" s="112"/>
      <c r="I179" s="61">
        <f>SUM(D179*E179)</f>
        <v>50</v>
      </c>
      <c r="J179" s="54"/>
      <c r="K179" s="88">
        <f>SUM(J179*E179)</f>
        <v>0</v>
      </c>
      <c r="M179" s="196"/>
    </row>
    <row r="180" spans="1:13" s="31" customFormat="1" x14ac:dyDescent="0.25">
      <c r="A180" s="151"/>
      <c r="B180" s="163"/>
      <c r="C180" s="6" t="s">
        <v>50</v>
      </c>
      <c r="D180" s="4" t="s">
        <v>184</v>
      </c>
      <c r="E180" s="164"/>
      <c r="F180" s="128"/>
      <c r="G180" s="17"/>
      <c r="H180" s="113"/>
      <c r="I180" s="115"/>
      <c r="J180" s="116"/>
      <c r="K180" s="117"/>
    </row>
    <row r="181" spans="1:13" s="31" customFormat="1" x14ac:dyDescent="0.25">
      <c r="A181" s="151"/>
      <c r="B181" s="163"/>
      <c r="C181" s="6" t="s">
        <v>127</v>
      </c>
      <c r="D181" s="4" t="s">
        <v>185</v>
      </c>
      <c r="E181" s="165"/>
      <c r="F181" s="128"/>
      <c r="G181" s="17"/>
      <c r="H181" s="113"/>
      <c r="I181" s="118"/>
      <c r="J181" s="119"/>
      <c r="K181" s="120"/>
      <c r="M181" s="196"/>
    </row>
    <row r="182" spans="1:13" s="31" customFormat="1" x14ac:dyDescent="0.25">
      <c r="A182" s="151"/>
      <c r="B182" s="163"/>
      <c r="C182" s="6" t="s">
        <v>186</v>
      </c>
      <c r="D182" s="4" t="s">
        <v>187</v>
      </c>
      <c r="E182" s="165"/>
      <c r="F182" s="128"/>
      <c r="G182" s="17"/>
      <c r="H182" s="113"/>
      <c r="I182" s="118"/>
      <c r="J182" s="119"/>
      <c r="K182" s="120"/>
    </row>
    <row r="183" spans="1:13" s="31" customFormat="1" x14ac:dyDescent="0.25">
      <c r="A183" s="151"/>
      <c r="B183" s="163"/>
      <c r="C183" s="6" t="s">
        <v>188</v>
      </c>
      <c r="D183" s="4" t="s">
        <v>129</v>
      </c>
      <c r="E183" s="165"/>
      <c r="F183" s="128"/>
      <c r="G183" s="17"/>
      <c r="H183" s="113"/>
      <c r="I183" s="118"/>
      <c r="J183" s="119"/>
      <c r="K183" s="120"/>
    </row>
    <row r="184" spans="1:13" s="31" customFormat="1" x14ac:dyDescent="0.25">
      <c r="A184" s="151"/>
      <c r="B184" s="163"/>
      <c r="C184" s="6" t="s">
        <v>131</v>
      </c>
      <c r="D184" s="101" t="s">
        <v>189</v>
      </c>
      <c r="E184" s="165"/>
      <c r="F184" s="128"/>
      <c r="G184" s="17"/>
      <c r="H184" s="113"/>
      <c r="I184" s="118"/>
      <c r="J184" s="119"/>
      <c r="K184" s="120"/>
    </row>
    <row r="185" spans="1:13" s="31" customFormat="1" ht="15.75" thickBot="1" x14ac:dyDescent="0.3">
      <c r="A185" s="152"/>
      <c r="B185" s="167"/>
      <c r="C185" s="20" t="s">
        <v>190</v>
      </c>
      <c r="D185" s="102">
        <v>2</v>
      </c>
      <c r="E185" s="168"/>
      <c r="F185" s="128"/>
      <c r="G185" s="25"/>
      <c r="H185" s="114"/>
      <c r="I185" s="121"/>
      <c r="J185" s="122"/>
      <c r="K185" s="123"/>
    </row>
    <row r="186" spans="1:13" s="31" customFormat="1" ht="30.75" thickTop="1" x14ac:dyDescent="0.25">
      <c r="A186" s="150">
        <v>26</v>
      </c>
      <c r="B186" s="166" t="s">
        <v>93</v>
      </c>
      <c r="C186" s="50" t="s">
        <v>311</v>
      </c>
      <c r="D186" s="29">
        <v>3</v>
      </c>
      <c r="E186" s="16">
        <v>10</v>
      </c>
      <c r="F186" s="128"/>
      <c r="G186" s="111"/>
      <c r="H186" s="112"/>
      <c r="I186" s="61">
        <f>SUM(D186*E186)</f>
        <v>30</v>
      </c>
      <c r="J186" s="54"/>
      <c r="K186" s="88">
        <f>SUM(J186*E186)</f>
        <v>0</v>
      </c>
    </row>
    <row r="187" spans="1:13" s="31" customFormat="1" x14ac:dyDescent="0.25">
      <c r="A187" s="151"/>
      <c r="B187" s="163"/>
      <c r="C187" s="6" t="s">
        <v>50</v>
      </c>
      <c r="D187" s="4" t="s">
        <v>123</v>
      </c>
      <c r="E187" s="164"/>
      <c r="F187" s="128"/>
      <c r="G187" s="17"/>
      <c r="H187" s="113"/>
      <c r="I187" s="115"/>
      <c r="J187" s="116"/>
      <c r="K187" s="117"/>
    </row>
    <row r="188" spans="1:13" s="31" customFormat="1" x14ac:dyDescent="0.25">
      <c r="A188" s="151"/>
      <c r="B188" s="163"/>
      <c r="C188" s="6" t="s">
        <v>95</v>
      </c>
      <c r="D188" s="4" t="s">
        <v>94</v>
      </c>
      <c r="E188" s="165"/>
      <c r="F188" s="128"/>
      <c r="G188" s="17"/>
      <c r="H188" s="113"/>
      <c r="I188" s="118"/>
      <c r="J188" s="119"/>
      <c r="K188" s="120"/>
    </row>
    <row r="189" spans="1:13" s="31" customFormat="1" x14ac:dyDescent="0.25">
      <c r="A189" s="151"/>
      <c r="B189" s="163"/>
      <c r="C189" s="6" t="s">
        <v>96</v>
      </c>
      <c r="D189" s="4" t="s">
        <v>98</v>
      </c>
      <c r="E189" s="165"/>
      <c r="F189" s="128"/>
      <c r="G189" s="17"/>
      <c r="H189" s="113"/>
      <c r="I189" s="118"/>
      <c r="J189" s="119"/>
      <c r="K189" s="120"/>
    </row>
    <row r="190" spans="1:13" s="31" customFormat="1" x14ac:dyDescent="0.25">
      <c r="A190" s="151"/>
      <c r="B190" s="163"/>
      <c r="C190" s="6" t="s">
        <v>97</v>
      </c>
      <c r="D190" s="4" t="s">
        <v>112</v>
      </c>
      <c r="E190" s="165"/>
      <c r="F190" s="128"/>
      <c r="G190" s="17"/>
      <c r="H190" s="113"/>
      <c r="I190" s="118"/>
      <c r="J190" s="119"/>
      <c r="K190" s="120"/>
    </row>
    <row r="191" spans="1:13" s="31" customFormat="1" x14ac:dyDescent="0.25">
      <c r="A191" s="151"/>
      <c r="B191" s="163"/>
      <c r="C191" s="6" t="s">
        <v>99</v>
      </c>
      <c r="D191" s="4" t="s">
        <v>7</v>
      </c>
      <c r="E191" s="165"/>
      <c r="F191" s="128"/>
      <c r="G191" s="17"/>
      <c r="H191" s="113"/>
      <c r="I191" s="118"/>
      <c r="J191" s="119"/>
      <c r="K191" s="120"/>
    </row>
    <row r="192" spans="1:13" s="31" customFormat="1" x14ac:dyDescent="0.25">
      <c r="A192" s="151"/>
      <c r="B192" s="163"/>
      <c r="C192" s="6" t="s">
        <v>101</v>
      </c>
      <c r="D192" s="4" t="s">
        <v>115</v>
      </c>
      <c r="E192" s="165"/>
      <c r="F192" s="128"/>
      <c r="G192" s="17"/>
      <c r="H192" s="113"/>
      <c r="I192" s="118"/>
      <c r="J192" s="119"/>
      <c r="K192" s="120"/>
    </row>
    <row r="193" spans="1:11" s="31" customFormat="1" x14ac:dyDescent="0.25">
      <c r="A193" s="151"/>
      <c r="B193" s="163"/>
      <c r="C193" s="6" t="s">
        <v>103</v>
      </c>
      <c r="D193" s="4" t="s">
        <v>114</v>
      </c>
      <c r="E193" s="165"/>
      <c r="F193" s="128"/>
      <c r="G193" s="17"/>
      <c r="H193" s="113"/>
      <c r="I193" s="118"/>
      <c r="J193" s="119"/>
      <c r="K193" s="120"/>
    </row>
    <row r="194" spans="1:11" s="31" customFormat="1" x14ac:dyDescent="0.25">
      <c r="A194" s="151"/>
      <c r="B194" s="163"/>
      <c r="C194" s="6" t="s">
        <v>105</v>
      </c>
      <c r="D194" s="4" t="s">
        <v>116</v>
      </c>
      <c r="E194" s="165"/>
      <c r="F194" s="128"/>
      <c r="G194" s="17"/>
      <c r="H194" s="113"/>
      <c r="I194" s="118"/>
      <c r="J194" s="119"/>
      <c r="K194" s="120"/>
    </row>
    <row r="195" spans="1:11" s="31" customFormat="1" ht="15.75" thickBot="1" x14ac:dyDescent="0.3">
      <c r="A195" s="152"/>
      <c r="B195" s="167"/>
      <c r="C195" s="20" t="s">
        <v>106</v>
      </c>
      <c r="D195" s="27" t="s">
        <v>111</v>
      </c>
      <c r="E195" s="168"/>
      <c r="F195" s="128"/>
      <c r="G195" s="25"/>
      <c r="H195" s="114"/>
      <c r="I195" s="121"/>
      <c r="J195" s="122"/>
      <c r="K195" s="123"/>
    </row>
    <row r="196" spans="1:11" s="31" customFormat="1" ht="30.75" thickTop="1" x14ac:dyDescent="0.25">
      <c r="A196" s="150">
        <v>27</v>
      </c>
      <c r="B196" s="166" t="s">
        <v>93</v>
      </c>
      <c r="C196" s="50" t="s">
        <v>311</v>
      </c>
      <c r="D196" s="29">
        <v>3</v>
      </c>
      <c r="E196" s="16">
        <v>10</v>
      </c>
      <c r="F196" s="128"/>
      <c r="G196" s="111"/>
      <c r="H196" s="112"/>
      <c r="I196" s="61">
        <f>SUM(D196*E196)</f>
        <v>30</v>
      </c>
      <c r="J196" s="54"/>
      <c r="K196" s="88">
        <f>SUM(J196*E196)</f>
        <v>0</v>
      </c>
    </row>
    <row r="197" spans="1:11" s="31" customFormat="1" x14ac:dyDescent="0.25">
      <c r="A197" s="151"/>
      <c r="B197" s="163"/>
      <c r="C197" s="6" t="s">
        <v>50</v>
      </c>
      <c r="D197" s="4" t="s">
        <v>124</v>
      </c>
      <c r="E197" s="164"/>
      <c r="F197" s="128"/>
      <c r="G197" s="17"/>
      <c r="H197" s="113"/>
      <c r="I197" s="115"/>
      <c r="J197" s="116"/>
      <c r="K197" s="117"/>
    </row>
    <row r="198" spans="1:11" s="31" customFormat="1" x14ac:dyDescent="0.25">
      <c r="A198" s="151"/>
      <c r="B198" s="163"/>
      <c r="C198" s="6" t="s">
        <v>95</v>
      </c>
      <c r="D198" s="4" t="s">
        <v>94</v>
      </c>
      <c r="E198" s="165"/>
      <c r="F198" s="128"/>
      <c r="G198" s="17"/>
      <c r="H198" s="113"/>
      <c r="I198" s="118"/>
      <c r="J198" s="119"/>
      <c r="K198" s="120"/>
    </row>
    <row r="199" spans="1:11" s="31" customFormat="1" x14ac:dyDescent="0.25">
      <c r="A199" s="151"/>
      <c r="B199" s="163"/>
      <c r="C199" s="6" t="s">
        <v>96</v>
      </c>
      <c r="D199" s="4" t="s">
        <v>118</v>
      </c>
      <c r="E199" s="165"/>
      <c r="F199" s="128"/>
      <c r="G199" s="17"/>
      <c r="H199" s="113"/>
      <c r="I199" s="118"/>
      <c r="J199" s="119"/>
      <c r="K199" s="120"/>
    </row>
    <row r="200" spans="1:11" s="31" customFormat="1" x14ac:dyDescent="0.25">
      <c r="A200" s="151"/>
      <c r="B200" s="163"/>
      <c r="C200" s="6" t="s">
        <v>97</v>
      </c>
      <c r="D200" s="4" t="s">
        <v>117</v>
      </c>
      <c r="E200" s="165"/>
      <c r="F200" s="128"/>
      <c r="G200" s="17"/>
      <c r="H200" s="113"/>
      <c r="I200" s="118"/>
      <c r="J200" s="119"/>
      <c r="K200" s="120"/>
    </row>
    <row r="201" spans="1:11" s="31" customFormat="1" x14ac:dyDescent="0.25">
      <c r="A201" s="151"/>
      <c r="B201" s="163"/>
      <c r="C201" s="6" t="s">
        <v>99</v>
      </c>
      <c r="D201" s="98" t="s">
        <v>100</v>
      </c>
      <c r="E201" s="165"/>
      <c r="F201" s="128"/>
      <c r="G201" s="17"/>
      <c r="H201" s="113"/>
      <c r="I201" s="118"/>
      <c r="J201" s="119"/>
      <c r="K201" s="120"/>
    </row>
    <row r="202" spans="1:11" s="31" customFormat="1" x14ac:dyDescent="0.25">
      <c r="A202" s="151"/>
      <c r="B202" s="163"/>
      <c r="C202" s="6" t="s">
        <v>101</v>
      </c>
      <c r="D202" s="4" t="s">
        <v>120</v>
      </c>
      <c r="E202" s="165"/>
      <c r="F202" s="128"/>
      <c r="G202" s="17"/>
      <c r="H202" s="113"/>
      <c r="I202" s="118"/>
      <c r="J202" s="119"/>
      <c r="K202" s="120"/>
    </row>
    <row r="203" spans="1:11" s="31" customFormat="1" x14ac:dyDescent="0.25">
      <c r="A203" s="151"/>
      <c r="B203" s="163"/>
      <c r="C203" s="6" t="s">
        <v>103</v>
      </c>
      <c r="D203" s="98" t="s">
        <v>119</v>
      </c>
      <c r="E203" s="165"/>
      <c r="F203" s="128"/>
      <c r="G203" s="17"/>
      <c r="H203" s="113"/>
      <c r="I203" s="118"/>
      <c r="J203" s="119"/>
      <c r="K203" s="120"/>
    </row>
    <row r="204" spans="1:11" s="31" customFormat="1" x14ac:dyDescent="0.25">
      <c r="A204" s="151"/>
      <c r="B204" s="163"/>
      <c r="C204" s="6" t="s">
        <v>105</v>
      </c>
      <c r="D204" s="4" t="s">
        <v>116</v>
      </c>
      <c r="E204" s="165"/>
      <c r="F204" s="128"/>
      <c r="G204" s="17"/>
      <c r="H204" s="113"/>
      <c r="I204" s="118"/>
      <c r="J204" s="119"/>
      <c r="K204" s="120"/>
    </row>
    <row r="205" spans="1:11" s="31" customFormat="1" ht="15.75" thickBot="1" x14ac:dyDescent="0.3">
      <c r="A205" s="152"/>
      <c r="B205" s="167"/>
      <c r="C205" s="20" t="s">
        <v>106</v>
      </c>
      <c r="D205" s="27" t="s">
        <v>107</v>
      </c>
      <c r="E205" s="168"/>
      <c r="F205" s="129"/>
      <c r="G205" s="25"/>
      <c r="H205" s="114"/>
      <c r="I205" s="121"/>
      <c r="J205" s="122"/>
      <c r="K205" s="123"/>
    </row>
    <row r="206" spans="1:11" s="31" customFormat="1" ht="30.75" thickTop="1" x14ac:dyDescent="0.25">
      <c r="A206" s="150">
        <v>28</v>
      </c>
      <c r="B206" s="166" t="s">
        <v>191</v>
      </c>
      <c r="C206" s="50" t="s">
        <v>311</v>
      </c>
      <c r="D206" s="29">
        <v>90</v>
      </c>
      <c r="E206" s="16">
        <v>8</v>
      </c>
      <c r="F206" s="15"/>
      <c r="G206" s="111"/>
      <c r="H206" s="112"/>
      <c r="I206" s="61">
        <f>SUM(D206*E206)</f>
        <v>720</v>
      </c>
      <c r="J206" s="54"/>
      <c r="K206" s="88">
        <f>SUM(J206*E206)</f>
        <v>0</v>
      </c>
    </row>
    <row r="207" spans="1:11" s="31" customFormat="1" x14ac:dyDescent="0.25">
      <c r="A207" s="151"/>
      <c r="B207" s="163"/>
      <c r="C207" s="6" t="s">
        <v>50</v>
      </c>
      <c r="D207" s="4" t="s">
        <v>192</v>
      </c>
      <c r="E207" s="164"/>
      <c r="F207" s="127" t="s">
        <v>319</v>
      </c>
      <c r="G207" s="17"/>
      <c r="H207" s="113"/>
      <c r="I207" s="115"/>
      <c r="J207" s="116"/>
      <c r="K207" s="117"/>
    </row>
    <row r="208" spans="1:11" s="31" customFormat="1" x14ac:dyDescent="0.25">
      <c r="A208" s="151"/>
      <c r="B208" s="163"/>
      <c r="C208" s="6" t="s">
        <v>193</v>
      </c>
      <c r="D208" s="4" t="s">
        <v>194</v>
      </c>
      <c r="E208" s="165"/>
      <c r="F208" s="128"/>
      <c r="G208" s="17"/>
      <c r="H208" s="113"/>
      <c r="I208" s="118"/>
      <c r="J208" s="119"/>
      <c r="K208" s="120"/>
    </row>
    <row r="209" spans="1:11" s="31" customFormat="1" x14ac:dyDescent="0.25">
      <c r="A209" s="151"/>
      <c r="B209" s="163"/>
      <c r="C209" s="6" t="s">
        <v>195</v>
      </c>
      <c r="D209" s="4" t="s">
        <v>196</v>
      </c>
      <c r="E209" s="165"/>
      <c r="F209" s="128"/>
      <c r="G209" s="17"/>
      <c r="H209" s="113"/>
      <c r="I209" s="118"/>
      <c r="J209" s="119"/>
      <c r="K209" s="120"/>
    </row>
    <row r="210" spans="1:11" s="31" customFormat="1" x14ac:dyDescent="0.25">
      <c r="A210" s="151"/>
      <c r="B210" s="163"/>
      <c r="C210" s="6" t="s">
        <v>197</v>
      </c>
      <c r="D210" s="4" t="s">
        <v>198</v>
      </c>
      <c r="E210" s="165"/>
      <c r="F210" s="128"/>
      <c r="G210" s="17"/>
      <c r="H210" s="113"/>
      <c r="I210" s="118"/>
      <c r="J210" s="119"/>
      <c r="K210" s="120"/>
    </row>
    <row r="211" spans="1:11" s="31" customFormat="1" x14ac:dyDescent="0.25">
      <c r="A211" s="151"/>
      <c r="B211" s="163"/>
      <c r="C211" s="6" t="s">
        <v>199</v>
      </c>
      <c r="D211" s="4" t="s">
        <v>200</v>
      </c>
      <c r="E211" s="165"/>
      <c r="F211" s="128"/>
      <c r="G211" s="17"/>
      <c r="H211" s="113"/>
      <c r="I211" s="118"/>
      <c r="J211" s="119"/>
      <c r="K211" s="120"/>
    </row>
    <row r="212" spans="1:11" s="31" customFormat="1" x14ac:dyDescent="0.25">
      <c r="A212" s="151"/>
      <c r="B212" s="163"/>
      <c r="C212" s="6" t="s">
        <v>201</v>
      </c>
      <c r="D212" s="4" t="s">
        <v>202</v>
      </c>
      <c r="E212" s="165"/>
      <c r="F212" s="128"/>
      <c r="G212" s="17"/>
      <c r="H212" s="113"/>
      <c r="I212" s="118"/>
      <c r="J212" s="119"/>
      <c r="K212" s="120"/>
    </row>
    <row r="213" spans="1:11" s="31" customFormat="1" ht="15.75" thickBot="1" x14ac:dyDescent="0.3">
      <c r="A213" s="152"/>
      <c r="B213" s="167"/>
      <c r="C213" s="20" t="s">
        <v>203</v>
      </c>
      <c r="D213" s="62" t="s">
        <v>204</v>
      </c>
      <c r="E213" s="168"/>
      <c r="F213" s="128"/>
      <c r="G213" s="25"/>
      <c r="H213" s="114"/>
      <c r="I213" s="121"/>
      <c r="J213" s="122"/>
      <c r="K213" s="123"/>
    </row>
    <row r="214" spans="1:11" s="31" customFormat="1" ht="30.75" thickTop="1" x14ac:dyDescent="0.25">
      <c r="A214" s="151">
        <v>29</v>
      </c>
      <c r="B214" s="163" t="s">
        <v>70</v>
      </c>
      <c r="C214" s="49" t="s">
        <v>311</v>
      </c>
      <c r="D214" s="28">
        <v>170</v>
      </c>
      <c r="E214" s="11">
        <v>1</v>
      </c>
      <c r="F214" s="128"/>
      <c r="G214" s="111"/>
      <c r="H214" s="112"/>
      <c r="I214" s="60">
        <f>SUM(D214*E214)</f>
        <v>170</v>
      </c>
      <c r="J214" s="46"/>
      <c r="K214" s="89">
        <f>SUM(J214*E214)</f>
        <v>0</v>
      </c>
    </row>
    <row r="215" spans="1:11" s="31" customFormat="1" ht="30" x14ac:dyDescent="0.25">
      <c r="A215" s="151"/>
      <c r="B215" s="163"/>
      <c r="C215" s="4" t="s">
        <v>71</v>
      </c>
      <c r="D215" s="5" t="s">
        <v>206</v>
      </c>
      <c r="E215" s="164"/>
      <c r="F215" s="128"/>
      <c r="G215" s="17"/>
      <c r="H215" s="113"/>
      <c r="I215" s="115"/>
      <c r="J215" s="116"/>
      <c r="K215" s="117"/>
    </row>
    <row r="216" spans="1:11" s="31" customFormat="1" x14ac:dyDescent="0.25">
      <c r="A216" s="151"/>
      <c r="B216" s="163"/>
      <c r="C216" s="6" t="s">
        <v>72</v>
      </c>
      <c r="D216" s="4" t="s">
        <v>73</v>
      </c>
      <c r="E216" s="165"/>
      <c r="F216" s="128"/>
      <c r="G216" s="17"/>
      <c r="H216" s="113"/>
      <c r="I216" s="118"/>
      <c r="J216" s="119"/>
      <c r="K216" s="120"/>
    </row>
    <row r="217" spans="1:11" s="31" customFormat="1" x14ac:dyDescent="0.25">
      <c r="A217" s="151"/>
      <c r="B217" s="163"/>
      <c r="C217" s="6" t="s">
        <v>74</v>
      </c>
      <c r="D217" s="4" t="s">
        <v>207</v>
      </c>
      <c r="E217" s="165"/>
      <c r="F217" s="128"/>
      <c r="G217" s="17"/>
      <c r="H217" s="113"/>
      <c r="I217" s="118"/>
      <c r="J217" s="119"/>
      <c r="K217" s="120"/>
    </row>
    <row r="218" spans="1:11" s="31" customFormat="1" x14ac:dyDescent="0.25">
      <c r="A218" s="151"/>
      <c r="B218" s="163"/>
      <c r="C218" s="6" t="s">
        <v>76</v>
      </c>
      <c r="D218" s="4" t="s">
        <v>77</v>
      </c>
      <c r="E218" s="165"/>
      <c r="F218" s="128"/>
      <c r="G218" s="17"/>
      <c r="H218" s="113"/>
      <c r="I218" s="118"/>
      <c r="J218" s="119"/>
      <c r="K218" s="120"/>
    </row>
    <row r="219" spans="1:11" s="31" customFormat="1" x14ac:dyDescent="0.25">
      <c r="A219" s="151"/>
      <c r="B219" s="163"/>
      <c r="C219" s="6" t="s">
        <v>57</v>
      </c>
      <c r="D219" s="4" t="s">
        <v>78</v>
      </c>
      <c r="E219" s="165"/>
      <c r="F219" s="128"/>
      <c r="G219" s="17"/>
      <c r="H219" s="113"/>
      <c r="I219" s="118"/>
      <c r="J219" s="119"/>
      <c r="K219" s="120"/>
    </row>
    <row r="220" spans="1:11" s="31" customFormat="1" x14ac:dyDescent="0.25">
      <c r="A220" s="151"/>
      <c r="B220" s="163"/>
      <c r="C220" s="6" t="s">
        <v>79</v>
      </c>
      <c r="D220" s="4" t="s">
        <v>80</v>
      </c>
      <c r="E220" s="165"/>
      <c r="F220" s="128"/>
      <c r="G220" s="17"/>
      <c r="H220" s="113"/>
      <c r="I220" s="118"/>
      <c r="J220" s="119"/>
      <c r="K220" s="120"/>
    </row>
    <row r="221" spans="1:11" s="31" customFormat="1" x14ac:dyDescent="0.25">
      <c r="A221" s="151"/>
      <c r="B221" s="163"/>
      <c r="C221" s="6" t="s">
        <v>81</v>
      </c>
      <c r="D221" s="4" t="s">
        <v>82</v>
      </c>
      <c r="E221" s="165"/>
      <c r="F221" s="128"/>
      <c r="G221" s="17"/>
      <c r="H221" s="113"/>
      <c r="I221" s="118"/>
      <c r="J221" s="119"/>
      <c r="K221" s="120"/>
    </row>
    <row r="222" spans="1:11" s="31" customFormat="1" x14ac:dyDescent="0.25">
      <c r="A222" s="151"/>
      <c r="B222" s="163"/>
      <c r="C222" s="6" t="s">
        <v>211</v>
      </c>
      <c r="D222" s="97">
        <v>6</v>
      </c>
      <c r="E222" s="165"/>
      <c r="F222" s="128"/>
      <c r="G222" s="17"/>
      <c r="H222" s="113"/>
      <c r="I222" s="118"/>
      <c r="J222" s="119"/>
      <c r="K222" s="120"/>
    </row>
    <row r="223" spans="1:11" s="31" customFormat="1" x14ac:dyDescent="0.25">
      <c r="A223" s="151"/>
      <c r="B223" s="163"/>
      <c r="C223" s="6" t="s">
        <v>83</v>
      </c>
      <c r="D223" s="4" t="s">
        <v>84</v>
      </c>
      <c r="E223" s="165"/>
      <c r="F223" s="128"/>
      <c r="G223" s="17"/>
      <c r="H223" s="113"/>
      <c r="I223" s="118"/>
      <c r="J223" s="119"/>
      <c r="K223" s="120"/>
    </row>
    <row r="224" spans="1:11" s="31" customFormat="1" ht="30" x14ac:dyDescent="0.25">
      <c r="A224" s="151"/>
      <c r="B224" s="163"/>
      <c r="C224" s="6" t="s">
        <v>85</v>
      </c>
      <c r="D224" s="4" t="s">
        <v>86</v>
      </c>
      <c r="E224" s="165"/>
      <c r="F224" s="128"/>
      <c r="G224" s="17"/>
      <c r="H224" s="113"/>
      <c r="I224" s="118"/>
      <c r="J224" s="119"/>
      <c r="K224" s="120"/>
    </row>
    <row r="225" spans="1:11" s="31" customFormat="1" x14ac:dyDescent="0.25">
      <c r="A225" s="151"/>
      <c r="B225" s="163"/>
      <c r="C225" s="6" t="s">
        <v>87</v>
      </c>
      <c r="D225" s="4" t="s">
        <v>88</v>
      </c>
      <c r="E225" s="165"/>
      <c r="F225" s="128"/>
      <c r="G225" s="17"/>
      <c r="H225" s="113"/>
      <c r="I225" s="118"/>
      <c r="J225" s="119"/>
      <c r="K225" s="120"/>
    </row>
    <row r="226" spans="1:11" s="31" customFormat="1" x14ac:dyDescent="0.25">
      <c r="A226" s="151"/>
      <c r="B226" s="163"/>
      <c r="C226" s="6" t="s">
        <v>89</v>
      </c>
      <c r="D226" s="4" t="s">
        <v>90</v>
      </c>
      <c r="E226" s="165"/>
      <c r="F226" s="128"/>
      <c r="G226" s="17"/>
      <c r="H226" s="113"/>
      <c r="I226" s="118"/>
      <c r="J226" s="119"/>
      <c r="K226" s="120"/>
    </row>
    <row r="227" spans="1:11" s="31" customFormat="1" ht="15.75" thickBot="1" x14ac:dyDescent="0.3">
      <c r="A227" s="152"/>
      <c r="B227" s="167"/>
      <c r="C227" s="20" t="s">
        <v>91</v>
      </c>
      <c r="D227" s="27" t="s">
        <v>92</v>
      </c>
      <c r="E227" s="168"/>
      <c r="F227" s="128"/>
      <c r="G227" s="25"/>
      <c r="H227" s="114"/>
      <c r="I227" s="144"/>
      <c r="J227" s="145"/>
      <c r="K227" s="146"/>
    </row>
    <row r="228" spans="1:11" s="31" customFormat="1" ht="30.75" thickTop="1" x14ac:dyDescent="0.25">
      <c r="A228" s="151">
        <v>30</v>
      </c>
      <c r="B228" s="163" t="s">
        <v>70</v>
      </c>
      <c r="C228" s="49" t="s">
        <v>311</v>
      </c>
      <c r="D228" s="28">
        <v>320</v>
      </c>
      <c r="E228" s="11">
        <v>1</v>
      </c>
      <c r="F228" s="128"/>
      <c r="G228" s="111"/>
      <c r="H228" s="112"/>
      <c r="I228" s="47">
        <f>SUM(D228*E228)</f>
        <v>320</v>
      </c>
      <c r="J228" s="48"/>
      <c r="K228" s="89">
        <f>SUM(J228*E228)</f>
        <v>0</v>
      </c>
    </row>
    <row r="229" spans="1:11" s="31" customFormat="1" ht="30" x14ac:dyDescent="0.25">
      <c r="A229" s="151"/>
      <c r="B229" s="163"/>
      <c r="C229" s="4" t="s">
        <v>71</v>
      </c>
      <c r="D229" s="12" t="s">
        <v>214</v>
      </c>
      <c r="E229" s="164"/>
      <c r="F229" s="128"/>
      <c r="G229" s="10"/>
      <c r="H229" s="113"/>
      <c r="I229" s="115"/>
      <c r="J229" s="116"/>
      <c r="K229" s="117"/>
    </row>
    <row r="230" spans="1:11" s="31" customFormat="1" x14ac:dyDescent="0.25">
      <c r="A230" s="151"/>
      <c r="B230" s="163"/>
      <c r="C230" s="6" t="s">
        <v>72</v>
      </c>
      <c r="D230" s="92" t="s">
        <v>212</v>
      </c>
      <c r="E230" s="170"/>
      <c r="F230" s="128"/>
      <c r="G230" s="10"/>
      <c r="H230" s="113"/>
      <c r="I230" s="118"/>
      <c r="J230" s="119"/>
      <c r="K230" s="120"/>
    </row>
    <row r="231" spans="1:11" s="31" customFormat="1" x14ac:dyDescent="0.25">
      <c r="A231" s="151"/>
      <c r="B231" s="163"/>
      <c r="C231" s="6" t="s">
        <v>76</v>
      </c>
      <c r="D231" s="92" t="s">
        <v>77</v>
      </c>
      <c r="E231" s="170"/>
      <c r="F231" s="128"/>
      <c r="G231" s="10"/>
      <c r="H231" s="113"/>
      <c r="I231" s="118"/>
      <c r="J231" s="119"/>
      <c r="K231" s="120"/>
    </row>
    <row r="232" spans="1:11" s="31" customFormat="1" x14ac:dyDescent="0.25">
      <c r="A232" s="151"/>
      <c r="B232" s="163"/>
      <c r="C232" s="6" t="s">
        <v>57</v>
      </c>
      <c r="D232" s="92" t="s">
        <v>78</v>
      </c>
      <c r="E232" s="170"/>
      <c r="F232" s="128"/>
      <c r="G232" s="10"/>
      <c r="H232" s="113"/>
      <c r="I232" s="118"/>
      <c r="J232" s="119"/>
      <c r="K232" s="120"/>
    </row>
    <row r="233" spans="1:11" s="31" customFormat="1" x14ac:dyDescent="0.25">
      <c r="A233" s="151"/>
      <c r="B233" s="163"/>
      <c r="C233" s="6" t="s">
        <v>81</v>
      </c>
      <c r="D233" s="4" t="s">
        <v>213</v>
      </c>
      <c r="E233" s="170"/>
      <c r="F233" s="128"/>
      <c r="G233" s="10"/>
      <c r="H233" s="113"/>
      <c r="I233" s="118"/>
      <c r="J233" s="119"/>
      <c r="K233" s="120"/>
    </row>
    <row r="234" spans="1:11" s="31" customFormat="1" x14ac:dyDescent="0.25">
      <c r="A234" s="151"/>
      <c r="B234" s="163"/>
      <c r="C234" s="6" t="s">
        <v>211</v>
      </c>
      <c r="D234" s="103">
        <v>16</v>
      </c>
      <c r="E234" s="170"/>
      <c r="F234" s="128"/>
      <c r="G234" s="10"/>
      <c r="H234" s="113"/>
      <c r="I234" s="118"/>
      <c r="J234" s="119"/>
      <c r="K234" s="120"/>
    </row>
    <row r="235" spans="1:11" s="31" customFormat="1" x14ac:dyDescent="0.25">
      <c r="A235" s="151"/>
      <c r="B235" s="163"/>
      <c r="C235" s="6" t="s">
        <v>83</v>
      </c>
      <c r="D235" s="92" t="s">
        <v>84</v>
      </c>
      <c r="E235" s="170"/>
      <c r="F235" s="128"/>
      <c r="G235" s="10"/>
      <c r="H235" s="113"/>
      <c r="I235" s="118"/>
      <c r="J235" s="119"/>
      <c r="K235" s="120"/>
    </row>
    <row r="236" spans="1:11" s="31" customFormat="1" x14ac:dyDescent="0.25">
      <c r="A236" s="151"/>
      <c r="B236" s="163"/>
      <c r="C236" s="6" t="s">
        <v>85</v>
      </c>
      <c r="D236" s="4" t="s">
        <v>210</v>
      </c>
      <c r="E236" s="170"/>
      <c r="F236" s="128"/>
      <c r="G236" s="10"/>
      <c r="H236" s="113"/>
      <c r="I236" s="118"/>
      <c r="J236" s="119"/>
      <c r="K236" s="120"/>
    </row>
    <row r="237" spans="1:11" s="31" customFormat="1" x14ac:dyDescent="0.25">
      <c r="A237" s="151"/>
      <c r="B237" s="163"/>
      <c r="C237" s="6" t="s">
        <v>87</v>
      </c>
      <c r="D237" s="92" t="s">
        <v>209</v>
      </c>
      <c r="E237" s="170"/>
      <c r="F237" s="128"/>
      <c r="G237" s="10"/>
      <c r="H237" s="113"/>
      <c r="I237" s="118"/>
      <c r="J237" s="119"/>
      <c r="K237" s="120"/>
    </row>
    <row r="238" spans="1:11" s="31" customFormat="1" x14ac:dyDescent="0.25">
      <c r="A238" s="151"/>
      <c r="B238" s="163"/>
      <c r="C238" s="6" t="s">
        <v>89</v>
      </c>
      <c r="D238" s="92" t="s">
        <v>208</v>
      </c>
      <c r="E238" s="170"/>
      <c r="F238" s="128"/>
      <c r="G238" s="10"/>
      <c r="H238" s="113"/>
      <c r="I238" s="118"/>
      <c r="J238" s="119"/>
      <c r="K238" s="120"/>
    </row>
    <row r="239" spans="1:11" s="31" customFormat="1" ht="15.75" thickBot="1" x14ac:dyDescent="0.3">
      <c r="A239" s="151"/>
      <c r="B239" s="163"/>
      <c r="C239" s="20" t="s">
        <v>91</v>
      </c>
      <c r="D239" s="99" t="s">
        <v>92</v>
      </c>
      <c r="E239" s="165"/>
      <c r="F239" s="128"/>
      <c r="G239" s="10"/>
      <c r="H239" s="114"/>
      <c r="I239" s="144"/>
      <c r="J239" s="145"/>
      <c r="K239" s="146"/>
    </row>
    <row r="240" spans="1:11" s="31" customFormat="1" ht="30.75" thickTop="1" x14ac:dyDescent="0.25">
      <c r="A240" s="150">
        <v>31</v>
      </c>
      <c r="B240" s="166" t="s">
        <v>70</v>
      </c>
      <c r="C240" s="49" t="s">
        <v>311</v>
      </c>
      <c r="D240" s="29">
        <v>130</v>
      </c>
      <c r="E240" s="16">
        <v>1</v>
      </c>
      <c r="F240" s="128"/>
      <c r="G240" s="111"/>
      <c r="H240" s="112"/>
      <c r="I240" s="47">
        <f>SUM(D240*E240)</f>
        <v>130</v>
      </c>
      <c r="J240" s="48"/>
      <c r="K240" s="89">
        <f>SUM(J240*E240)</f>
        <v>0</v>
      </c>
    </row>
    <row r="241" spans="1:13" s="31" customFormat="1" ht="30" x14ac:dyDescent="0.25">
      <c r="A241" s="151"/>
      <c r="B241" s="163"/>
      <c r="C241" s="4" t="s">
        <v>71</v>
      </c>
      <c r="D241" s="5" t="s">
        <v>215</v>
      </c>
      <c r="E241" s="164"/>
      <c r="F241" s="128"/>
      <c r="G241" s="17"/>
      <c r="H241" s="113"/>
      <c r="I241" s="115"/>
      <c r="J241" s="116"/>
      <c r="K241" s="117"/>
    </row>
    <row r="242" spans="1:13" s="31" customFormat="1" x14ac:dyDescent="0.25">
      <c r="A242" s="151"/>
      <c r="B242" s="163"/>
      <c r="C242" s="6" t="s">
        <v>72</v>
      </c>
      <c r="D242" s="104" t="s">
        <v>216</v>
      </c>
      <c r="E242" s="165"/>
      <c r="F242" s="128"/>
      <c r="G242" s="17"/>
      <c r="H242" s="113"/>
      <c r="I242" s="118"/>
      <c r="J242" s="119"/>
      <c r="K242" s="120"/>
    </row>
    <row r="243" spans="1:13" s="31" customFormat="1" x14ac:dyDescent="0.25">
      <c r="A243" s="151"/>
      <c r="B243" s="163"/>
      <c r="C243" s="6" t="s">
        <v>76</v>
      </c>
      <c r="D243" s="99" t="s">
        <v>77</v>
      </c>
      <c r="E243" s="165"/>
      <c r="F243" s="128"/>
      <c r="G243" s="17"/>
      <c r="H243" s="113"/>
      <c r="I243" s="118"/>
      <c r="J243" s="119"/>
      <c r="K243" s="120"/>
    </row>
    <row r="244" spans="1:13" s="31" customFormat="1" ht="30" x14ac:dyDescent="0.25">
      <c r="A244" s="151"/>
      <c r="B244" s="163"/>
      <c r="C244" s="4" t="s">
        <v>217</v>
      </c>
      <c r="D244" s="105" t="s">
        <v>218</v>
      </c>
      <c r="E244" s="165"/>
      <c r="F244" s="128"/>
      <c r="G244" s="17"/>
      <c r="H244" s="113"/>
      <c r="I244" s="118"/>
      <c r="J244" s="119"/>
      <c r="K244" s="120"/>
    </row>
    <row r="245" spans="1:13" s="34" customFormat="1" x14ac:dyDescent="0.25">
      <c r="A245" s="151"/>
      <c r="B245" s="163"/>
      <c r="C245" s="6" t="s">
        <v>220</v>
      </c>
      <c r="D245" s="105" t="s">
        <v>221</v>
      </c>
      <c r="E245" s="165"/>
      <c r="F245" s="128"/>
      <c r="G245" s="17"/>
      <c r="H245" s="113"/>
      <c r="I245" s="118"/>
      <c r="J245" s="119"/>
      <c r="K245" s="120"/>
    </row>
    <row r="246" spans="1:13" s="34" customFormat="1" x14ac:dyDescent="0.25">
      <c r="A246" s="151"/>
      <c r="B246" s="163"/>
      <c r="C246" s="6" t="s">
        <v>211</v>
      </c>
      <c r="D246" s="106" t="s">
        <v>219</v>
      </c>
      <c r="E246" s="165"/>
      <c r="F246" s="128"/>
      <c r="G246" s="17"/>
      <c r="H246" s="113"/>
      <c r="I246" s="118"/>
      <c r="J246" s="119"/>
      <c r="K246" s="120"/>
    </row>
    <row r="247" spans="1:13" s="34" customFormat="1" x14ac:dyDescent="0.25">
      <c r="A247" s="151"/>
      <c r="B247" s="163"/>
      <c r="C247" s="6" t="s">
        <v>222</v>
      </c>
      <c r="D247" s="104" t="s">
        <v>223</v>
      </c>
      <c r="E247" s="165"/>
      <c r="F247" s="128"/>
      <c r="G247" s="17"/>
      <c r="H247" s="113"/>
      <c r="I247" s="118"/>
      <c r="J247" s="119"/>
      <c r="K247" s="120"/>
      <c r="M247" s="196"/>
    </row>
    <row r="248" spans="1:13" s="34" customFormat="1" x14ac:dyDescent="0.25">
      <c r="A248" s="151"/>
      <c r="B248" s="163"/>
      <c r="C248" s="6" t="s">
        <v>224</v>
      </c>
      <c r="D248" s="104" t="s">
        <v>225</v>
      </c>
      <c r="E248" s="165"/>
      <c r="F248" s="128"/>
      <c r="G248" s="17"/>
      <c r="H248" s="113"/>
      <c r="I248" s="118"/>
      <c r="J248" s="119"/>
      <c r="K248" s="120"/>
    </row>
    <row r="249" spans="1:13" s="34" customFormat="1" ht="15.75" thickBot="1" x14ac:dyDescent="0.3">
      <c r="A249" s="151"/>
      <c r="B249" s="163"/>
      <c r="C249" s="20" t="s">
        <v>74</v>
      </c>
      <c r="D249" s="99" t="s">
        <v>75</v>
      </c>
      <c r="E249" s="165"/>
      <c r="F249" s="128"/>
      <c r="G249" s="17"/>
      <c r="H249" s="114"/>
      <c r="I249" s="144"/>
      <c r="J249" s="145"/>
      <c r="K249" s="146"/>
      <c r="M249" s="196"/>
    </row>
    <row r="250" spans="1:13" s="31" customFormat="1" ht="30.75" thickTop="1" x14ac:dyDescent="0.25">
      <c r="A250" s="150">
        <v>32</v>
      </c>
      <c r="B250" s="166" t="s">
        <v>226</v>
      </c>
      <c r="C250" s="49" t="s">
        <v>311</v>
      </c>
      <c r="D250" s="29">
        <v>120</v>
      </c>
      <c r="E250" s="16">
        <v>1</v>
      </c>
      <c r="F250" s="128"/>
      <c r="G250" s="111"/>
      <c r="H250" s="112"/>
      <c r="I250" s="47">
        <f>SUM(D250*E250)</f>
        <v>120</v>
      </c>
      <c r="J250" s="48"/>
      <c r="K250" s="89">
        <f>SUM(J250*E250)</f>
        <v>0</v>
      </c>
    </row>
    <row r="251" spans="1:13" s="31" customFormat="1" x14ac:dyDescent="0.25">
      <c r="A251" s="151"/>
      <c r="B251" s="163"/>
      <c r="C251" s="6" t="s">
        <v>228</v>
      </c>
      <c r="D251" s="12">
        <v>830</v>
      </c>
      <c r="E251" s="164"/>
      <c r="F251" s="128"/>
      <c r="G251" s="17"/>
      <c r="H251" s="113"/>
      <c r="I251" s="115"/>
      <c r="J251" s="116"/>
      <c r="K251" s="117"/>
    </row>
    <row r="252" spans="1:13" s="31" customFormat="1" x14ac:dyDescent="0.25">
      <c r="A252" s="151"/>
      <c r="B252" s="163"/>
      <c r="C252" s="6" t="s">
        <v>227</v>
      </c>
      <c r="D252" s="12" t="s">
        <v>229</v>
      </c>
      <c r="E252" s="165"/>
      <c r="F252" s="128"/>
      <c r="G252" s="17"/>
      <c r="H252" s="113"/>
      <c r="I252" s="118"/>
      <c r="J252" s="119"/>
      <c r="K252" s="120"/>
    </row>
    <row r="253" spans="1:13" s="31" customFormat="1" x14ac:dyDescent="0.25">
      <c r="A253" s="151"/>
      <c r="B253" s="163"/>
      <c r="C253" s="6" t="s">
        <v>230</v>
      </c>
      <c r="D253" s="12" t="s">
        <v>231</v>
      </c>
      <c r="E253" s="165"/>
      <c r="F253" s="128"/>
      <c r="G253" s="17"/>
      <c r="H253" s="113"/>
      <c r="I253" s="118"/>
      <c r="J253" s="119"/>
      <c r="K253" s="120"/>
    </row>
    <row r="254" spans="1:13" s="31" customFormat="1" ht="15.75" thickBot="1" x14ac:dyDescent="0.3">
      <c r="A254" s="152"/>
      <c r="B254" s="167"/>
      <c r="C254" s="20" t="s">
        <v>232</v>
      </c>
      <c r="D254" s="27" t="s">
        <v>233</v>
      </c>
      <c r="E254" s="168"/>
      <c r="F254" s="128"/>
      <c r="G254" s="25"/>
      <c r="H254" s="114"/>
      <c r="I254" s="121"/>
      <c r="J254" s="122"/>
      <c r="K254" s="123"/>
    </row>
    <row r="255" spans="1:13" s="31" customFormat="1" ht="30.75" thickTop="1" x14ac:dyDescent="0.25">
      <c r="A255" s="150">
        <v>33</v>
      </c>
      <c r="B255" s="166" t="s">
        <v>234</v>
      </c>
      <c r="C255" s="50" t="s">
        <v>311</v>
      </c>
      <c r="D255" s="29">
        <v>40</v>
      </c>
      <c r="E255" s="16">
        <v>1</v>
      </c>
      <c r="F255" s="128"/>
      <c r="G255" s="111"/>
      <c r="H255" s="112"/>
      <c r="I255" s="61">
        <f>SUM(D255*E255)</f>
        <v>40</v>
      </c>
      <c r="J255" s="54"/>
      <c r="K255" s="88">
        <f>SUM(J255*E255)</f>
        <v>0</v>
      </c>
    </row>
    <row r="256" spans="1:13" s="31" customFormat="1" x14ac:dyDescent="0.25">
      <c r="A256" s="151"/>
      <c r="B256" s="163"/>
      <c r="C256" s="6" t="s">
        <v>127</v>
      </c>
      <c r="D256" s="4" t="s">
        <v>235</v>
      </c>
      <c r="E256" s="164"/>
      <c r="F256" s="128"/>
      <c r="G256" s="17"/>
      <c r="H256" s="113"/>
      <c r="I256" s="115"/>
      <c r="J256" s="116"/>
      <c r="K256" s="117"/>
    </row>
    <row r="257" spans="1:11" s="31" customFormat="1" x14ac:dyDescent="0.25">
      <c r="A257" s="151"/>
      <c r="B257" s="163"/>
      <c r="C257" s="6" t="s">
        <v>236</v>
      </c>
      <c r="D257" s="4" t="s">
        <v>237</v>
      </c>
      <c r="E257" s="165"/>
      <c r="F257" s="128"/>
      <c r="G257" s="17"/>
      <c r="H257" s="113"/>
      <c r="I257" s="118"/>
      <c r="J257" s="119"/>
      <c r="K257" s="120"/>
    </row>
    <row r="258" spans="1:11" s="31" customFormat="1" x14ac:dyDescent="0.25">
      <c r="A258" s="151"/>
      <c r="B258" s="163"/>
      <c r="C258" s="6" t="s">
        <v>57</v>
      </c>
      <c r="D258" s="4" t="s">
        <v>238</v>
      </c>
      <c r="E258" s="165"/>
      <c r="F258" s="128"/>
      <c r="G258" s="17"/>
      <c r="H258" s="113"/>
      <c r="I258" s="118"/>
      <c r="J258" s="119"/>
      <c r="K258" s="120"/>
    </row>
    <row r="259" spans="1:11" s="31" customFormat="1" x14ac:dyDescent="0.25">
      <c r="A259" s="151"/>
      <c r="B259" s="163"/>
      <c r="C259" s="6" t="s">
        <v>59</v>
      </c>
      <c r="D259" s="4" t="s">
        <v>239</v>
      </c>
      <c r="E259" s="165"/>
      <c r="F259" s="128"/>
      <c r="G259" s="17"/>
      <c r="H259" s="113"/>
      <c r="I259" s="118"/>
      <c r="J259" s="119"/>
      <c r="K259" s="120"/>
    </row>
    <row r="260" spans="1:11" s="31" customFormat="1" ht="15.75" thickBot="1" x14ac:dyDescent="0.3">
      <c r="A260" s="152"/>
      <c r="B260" s="167"/>
      <c r="C260" s="20" t="s">
        <v>240</v>
      </c>
      <c r="D260" s="107" t="s">
        <v>241</v>
      </c>
      <c r="E260" s="168"/>
      <c r="F260" s="128"/>
      <c r="G260" s="25"/>
      <c r="H260" s="114"/>
      <c r="I260" s="121"/>
      <c r="J260" s="122"/>
      <c r="K260" s="123"/>
    </row>
    <row r="261" spans="1:11" s="31" customFormat="1" ht="30.75" thickTop="1" x14ac:dyDescent="0.25">
      <c r="A261" s="150">
        <v>34</v>
      </c>
      <c r="B261" s="166" t="s">
        <v>242</v>
      </c>
      <c r="C261" s="50" t="s">
        <v>311</v>
      </c>
      <c r="D261" s="29">
        <v>60</v>
      </c>
      <c r="E261" s="16">
        <v>1</v>
      </c>
      <c r="F261" s="128"/>
      <c r="G261" s="111"/>
      <c r="H261" s="112"/>
      <c r="I261" s="61">
        <f>SUM(D261*E261)</f>
        <v>60</v>
      </c>
      <c r="J261" s="54"/>
      <c r="K261" s="88">
        <f>SUM(J261*E261)</f>
        <v>0</v>
      </c>
    </row>
    <row r="262" spans="1:11" s="31" customFormat="1" x14ac:dyDescent="0.25">
      <c r="A262" s="151"/>
      <c r="B262" s="163"/>
      <c r="C262" s="6" t="s">
        <v>243</v>
      </c>
      <c r="D262" s="4" t="s">
        <v>244</v>
      </c>
      <c r="E262" s="164"/>
      <c r="F262" s="128"/>
      <c r="G262" s="17"/>
      <c r="H262" s="113"/>
      <c r="I262" s="115"/>
      <c r="J262" s="116"/>
      <c r="K262" s="117"/>
    </row>
    <row r="263" spans="1:11" s="31" customFormat="1" x14ac:dyDescent="0.25">
      <c r="A263" s="151"/>
      <c r="B263" s="163"/>
      <c r="C263" s="6" t="s">
        <v>245</v>
      </c>
      <c r="D263" s="4" t="s">
        <v>246</v>
      </c>
      <c r="E263" s="165"/>
      <c r="F263" s="128"/>
      <c r="G263" s="17"/>
      <c r="H263" s="113"/>
      <c r="I263" s="118"/>
      <c r="J263" s="119"/>
      <c r="K263" s="120"/>
    </row>
    <row r="264" spans="1:11" s="31" customFormat="1" x14ac:dyDescent="0.25">
      <c r="A264" s="151"/>
      <c r="B264" s="163"/>
      <c r="C264" s="6" t="s">
        <v>247</v>
      </c>
      <c r="D264" s="97">
        <v>40</v>
      </c>
      <c r="E264" s="165"/>
      <c r="F264" s="128"/>
      <c r="G264" s="17"/>
      <c r="H264" s="113"/>
      <c r="I264" s="118"/>
      <c r="J264" s="119"/>
      <c r="K264" s="120"/>
    </row>
    <row r="265" spans="1:11" s="31" customFormat="1" x14ac:dyDescent="0.25">
      <c r="A265" s="151"/>
      <c r="B265" s="163"/>
      <c r="C265" s="6" t="s">
        <v>236</v>
      </c>
      <c r="D265" s="4" t="s">
        <v>248</v>
      </c>
      <c r="E265" s="165"/>
      <c r="F265" s="128"/>
      <c r="G265" s="17"/>
      <c r="H265" s="113"/>
      <c r="I265" s="118"/>
      <c r="J265" s="119"/>
      <c r="K265" s="120"/>
    </row>
    <row r="266" spans="1:11" s="31" customFormat="1" ht="15.75" thickBot="1" x14ac:dyDescent="0.3">
      <c r="A266" s="152"/>
      <c r="B266" s="167"/>
      <c r="C266" s="20" t="s">
        <v>148</v>
      </c>
      <c r="D266" s="62" t="s">
        <v>250</v>
      </c>
      <c r="E266" s="168"/>
      <c r="F266" s="128"/>
      <c r="G266" s="25"/>
      <c r="H266" s="114"/>
      <c r="I266" s="121"/>
      <c r="J266" s="122"/>
      <c r="K266" s="123"/>
    </row>
    <row r="267" spans="1:11" s="31" customFormat="1" ht="30.75" thickTop="1" x14ac:dyDescent="0.25">
      <c r="A267" s="150">
        <v>35</v>
      </c>
      <c r="B267" s="166" t="s">
        <v>242</v>
      </c>
      <c r="C267" s="50" t="s">
        <v>311</v>
      </c>
      <c r="D267" s="29">
        <v>60</v>
      </c>
      <c r="E267" s="16">
        <v>1</v>
      </c>
      <c r="F267" s="128"/>
      <c r="G267" s="111"/>
      <c r="H267" s="112"/>
      <c r="I267" s="61">
        <f>SUM(D267*E267)</f>
        <v>60</v>
      </c>
      <c r="J267" s="54"/>
      <c r="K267" s="88">
        <f>SUM(J267*E267)</f>
        <v>0</v>
      </c>
    </row>
    <row r="268" spans="1:11" s="31" customFormat="1" x14ac:dyDescent="0.25">
      <c r="A268" s="151"/>
      <c r="B268" s="163"/>
      <c r="C268" s="6" t="s">
        <v>243</v>
      </c>
      <c r="D268" s="4" t="s">
        <v>249</v>
      </c>
      <c r="E268" s="164"/>
      <c r="F268" s="128"/>
      <c r="G268" s="17"/>
      <c r="H268" s="113"/>
      <c r="I268" s="115"/>
      <c r="J268" s="116"/>
      <c r="K268" s="117"/>
    </row>
    <row r="269" spans="1:11" s="31" customFormat="1" x14ac:dyDescent="0.25">
      <c r="A269" s="151"/>
      <c r="B269" s="163"/>
      <c r="C269" s="6" t="s">
        <v>245</v>
      </c>
      <c r="D269" s="4" t="s">
        <v>246</v>
      </c>
      <c r="E269" s="165"/>
      <c r="F269" s="128"/>
      <c r="G269" s="17"/>
      <c r="H269" s="113"/>
      <c r="I269" s="118"/>
      <c r="J269" s="119"/>
      <c r="K269" s="120"/>
    </row>
    <row r="270" spans="1:11" s="31" customFormat="1" x14ac:dyDescent="0.25">
      <c r="A270" s="151"/>
      <c r="B270" s="163"/>
      <c r="C270" s="6" t="s">
        <v>247</v>
      </c>
      <c r="D270" s="97">
        <v>40</v>
      </c>
      <c r="E270" s="165"/>
      <c r="F270" s="128"/>
      <c r="G270" s="17"/>
      <c r="H270" s="113"/>
      <c r="I270" s="118"/>
      <c r="J270" s="119"/>
      <c r="K270" s="120"/>
    </row>
    <row r="271" spans="1:11" s="31" customFormat="1" x14ac:dyDescent="0.25">
      <c r="A271" s="151"/>
      <c r="B271" s="163"/>
      <c r="C271" s="6" t="s">
        <v>236</v>
      </c>
      <c r="D271" s="4" t="s">
        <v>248</v>
      </c>
      <c r="E271" s="165"/>
      <c r="F271" s="128"/>
      <c r="G271" s="17"/>
      <c r="H271" s="113"/>
      <c r="I271" s="118"/>
      <c r="J271" s="119"/>
      <c r="K271" s="120"/>
    </row>
    <row r="272" spans="1:11" s="31" customFormat="1" ht="15.75" thickBot="1" x14ac:dyDescent="0.3">
      <c r="A272" s="152"/>
      <c r="B272" s="167"/>
      <c r="C272" s="20" t="s">
        <v>148</v>
      </c>
      <c r="D272" s="62" t="s">
        <v>250</v>
      </c>
      <c r="E272" s="168"/>
      <c r="F272" s="128"/>
      <c r="G272" s="25"/>
      <c r="H272" s="114"/>
      <c r="I272" s="121"/>
      <c r="J272" s="122"/>
      <c r="K272" s="123"/>
    </row>
    <row r="273" spans="1:11" s="34" customFormat="1" ht="30.75" thickTop="1" x14ac:dyDescent="0.25">
      <c r="A273" s="150">
        <v>36</v>
      </c>
      <c r="B273" s="166" t="s">
        <v>251</v>
      </c>
      <c r="C273" s="50" t="s">
        <v>311</v>
      </c>
      <c r="D273" s="29">
        <v>90</v>
      </c>
      <c r="E273" s="16">
        <v>1</v>
      </c>
      <c r="F273" s="128"/>
      <c r="G273" s="111"/>
      <c r="H273" s="112"/>
      <c r="I273" s="61">
        <f>SUM(D273*E273)</f>
        <v>90</v>
      </c>
      <c r="J273" s="54"/>
      <c r="K273" s="88">
        <f>SUM(J273*E273)</f>
        <v>0</v>
      </c>
    </row>
    <row r="274" spans="1:11" s="34" customFormat="1" x14ac:dyDescent="0.25">
      <c r="A274" s="151"/>
      <c r="B274" s="163"/>
      <c r="C274" s="6" t="s">
        <v>254</v>
      </c>
      <c r="D274" s="4" t="s">
        <v>306</v>
      </c>
      <c r="E274" s="164"/>
      <c r="F274" s="128"/>
      <c r="G274" s="17"/>
      <c r="H274" s="113"/>
      <c r="I274" s="115"/>
      <c r="J274" s="116"/>
      <c r="K274" s="117"/>
    </row>
    <row r="275" spans="1:11" s="34" customFormat="1" x14ac:dyDescent="0.25">
      <c r="A275" s="151"/>
      <c r="B275" s="163"/>
      <c r="C275" s="6" t="s">
        <v>252</v>
      </c>
      <c r="D275" s="4" t="s">
        <v>253</v>
      </c>
      <c r="E275" s="165"/>
      <c r="F275" s="128"/>
      <c r="G275" s="17"/>
      <c r="H275" s="113"/>
      <c r="I275" s="118"/>
      <c r="J275" s="119"/>
      <c r="K275" s="120"/>
    </row>
    <row r="276" spans="1:11" s="34" customFormat="1" ht="45.75" thickBot="1" x14ac:dyDescent="0.3">
      <c r="A276" s="152"/>
      <c r="B276" s="167"/>
      <c r="C276" s="63" t="s">
        <v>255</v>
      </c>
      <c r="D276" s="62" t="s">
        <v>256</v>
      </c>
      <c r="E276" s="168"/>
      <c r="F276" s="128"/>
      <c r="G276" s="25"/>
      <c r="H276" s="114"/>
      <c r="I276" s="121"/>
      <c r="J276" s="122"/>
      <c r="K276" s="123"/>
    </row>
    <row r="277" spans="1:11" s="34" customFormat="1" ht="30.75" thickTop="1" x14ac:dyDescent="0.25">
      <c r="A277" s="150">
        <v>37</v>
      </c>
      <c r="B277" s="166" t="s">
        <v>257</v>
      </c>
      <c r="C277" s="50" t="s">
        <v>311</v>
      </c>
      <c r="D277" s="29">
        <v>140</v>
      </c>
      <c r="E277" s="16">
        <v>1</v>
      </c>
      <c r="F277" s="128"/>
      <c r="G277" s="111"/>
      <c r="H277" s="112"/>
      <c r="I277" s="61">
        <f>SUM(D277*E277)</f>
        <v>140</v>
      </c>
      <c r="J277" s="54"/>
      <c r="K277" s="88">
        <f>SUM(J277*E277)</f>
        <v>0</v>
      </c>
    </row>
    <row r="278" spans="1:11" s="34" customFormat="1" x14ac:dyDescent="0.25">
      <c r="A278" s="151"/>
      <c r="B278" s="163"/>
      <c r="C278" s="6" t="s">
        <v>57</v>
      </c>
      <c r="D278" s="4" t="s">
        <v>66</v>
      </c>
      <c r="E278" s="164"/>
      <c r="F278" s="128"/>
      <c r="G278" s="17"/>
      <c r="H278" s="113"/>
      <c r="I278" s="115"/>
      <c r="J278" s="116"/>
      <c r="K278" s="117"/>
    </row>
    <row r="279" spans="1:11" s="34" customFormat="1" x14ac:dyDescent="0.25">
      <c r="A279" s="151"/>
      <c r="B279" s="163"/>
      <c r="C279" s="6" t="s">
        <v>59</v>
      </c>
      <c r="D279" s="4" t="s">
        <v>258</v>
      </c>
      <c r="E279" s="165"/>
      <c r="F279" s="128"/>
      <c r="G279" s="17"/>
      <c r="H279" s="113"/>
      <c r="I279" s="118"/>
      <c r="J279" s="119"/>
      <c r="K279" s="120"/>
    </row>
    <row r="280" spans="1:11" s="34" customFormat="1" x14ac:dyDescent="0.25">
      <c r="A280" s="151"/>
      <c r="B280" s="163"/>
      <c r="C280" s="6" t="s">
        <v>61</v>
      </c>
      <c r="D280" s="4" t="s">
        <v>67</v>
      </c>
      <c r="E280" s="165"/>
      <c r="F280" s="128"/>
      <c r="G280" s="17"/>
      <c r="H280" s="113"/>
      <c r="I280" s="118"/>
      <c r="J280" s="119"/>
      <c r="K280" s="120"/>
    </row>
    <row r="281" spans="1:11" s="34" customFormat="1" x14ac:dyDescent="0.25">
      <c r="A281" s="151"/>
      <c r="B281" s="163"/>
      <c r="C281" s="6" t="s">
        <v>62</v>
      </c>
      <c r="D281" s="4" t="s">
        <v>69</v>
      </c>
      <c r="E281" s="165"/>
      <c r="F281" s="128"/>
      <c r="G281" s="17"/>
      <c r="H281" s="113"/>
      <c r="I281" s="118"/>
      <c r="J281" s="119"/>
      <c r="K281" s="120"/>
    </row>
    <row r="282" spans="1:11" s="34" customFormat="1" ht="15.75" thickBot="1" x14ac:dyDescent="0.3">
      <c r="A282" s="152"/>
      <c r="B282" s="167"/>
      <c r="C282" s="20" t="s">
        <v>64</v>
      </c>
      <c r="D282" s="56" t="s">
        <v>259</v>
      </c>
      <c r="E282" s="168"/>
      <c r="F282" s="129"/>
      <c r="G282" s="25"/>
      <c r="H282" s="114"/>
      <c r="I282" s="121"/>
      <c r="J282" s="122"/>
      <c r="K282" s="123"/>
    </row>
    <row r="283" spans="1:11" s="34" customFormat="1" ht="30.75" thickTop="1" x14ac:dyDescent="0.25">
      <c r="A283" s="150">
        <v>38</v>
      </c>
      <c r="B283" s="166" t="s">
        <v>260</v>
      </c>
      <c r="C283" s="50" t="s">
        <v>311</v>
      </c>
      <c r="D283" s="29">
        <v>29.78</v>
      </c>
      <c r="E283" s="16">
        <v>20</v>
      </c>
      <c r="F283" s="15"/>
      <c r="G283" s="111"/>
      <c r="H283" s="112"/>
      <c r="I283" s="61">
        <f>SUM(D283*E283)</f>
        <v>595.6</v>
      </c>
      <c r="J283" s="54"/>
      <c r="K283" s="88">
        <f>SUM(J283*E283)</f>
        <v>0</v>
      </c>
    </row>
    <row r="284" spans="1:11" s="34" customFormat="1" x14ac:dyDescent="0.25">
      <c r="A284" s="151"/>
      <c r="B284" s="163"/>
      <c r="C284" s="6" t="s">
        <v>50</v>
      </c>
      <c r="D284" s="4" t="s">
        <v>261</v>
      </c>
      <c r="E284" s="164"/>
      <c r="F284" s="169" t="s">
        <v>318</v>
      </c>
      <c r="G284" s="17"/>
      <c r="H284" s="113"/>
      <c r="I284" s="115"/>
      <c r="J284" s="116"/>
      <c r="K284" s="117"/>
    </row>
    <row r="285" spans="1:11" s="34" customFormat="1" ht="30" x14ac:dyDescent="0.25">
      <c r="A285" s="151"/>
      <c r="B285" s="163"/>
      <c r="C285" s="4" t="s">
        <v>262</v>
      </c>
      <c r="D285" s="12">
        <v>6</v>
      </c>
      <c r="E285" s="165"/>
      <c r="F285" s="125"/>
      <c r="G285" s="17"/>
      <c r="H285" s="113"/>
      <c r="I285" s="118"/>
      <c r="J285" s="119"/>
      <c r="K285" s="120"/>
    </row>
    <row r="286" spans="1:11" s="34" customFormat="1" x14ac:dyDescent="0.25">
      <c r="A286" s="151"/>
      <c r="B286" s="163"/>
      <c r="C286" s="6" t="s">
        <v>245</v>
      </c>
      <c r="D286" s="4" t="s">
        <v>263</v>
      </c>
      <c r="E286" s="165"/>
      <c r="F286" s="125"/>
      <c r="G286" s="17"/>
      <c r="H286" s="113"/>
      <c r="I286" s="118"/>
      <c r="J286" s="119"/>
      <c r="K286" s="120"/>
    </row>
    <row r="287" spans="1:11" s="34" customFormat="1" ht="15.75" thickBot="1" x14ac:dyDescent="0.3">
      <c r="A287" s="152"/>
      <c r="B287" s="167"/>
      <c r="C287" s="20" t="s">
        <v>264</v>
      </c>
      <c r="D287" s="62" t="s">
        <v>265</v>
      </c>
      <c r="E287" s="168"/>
      <c r="F287" s="126"/>
      <c r="G287" s="25"/>
      <c r="H287" s="114"/>
      <c r="I287" s="121"/>
      <c r="J287" s="122"/>
      <c r="K287" s="123"/>
    </row>
    <row r="288" spans="1:11" s="34" customFormat="1" ht="30.75" thickTop="1" x14ac:dyDescent="0.25">
      <c r="A288" s="150">
        <v>39</v>
      </c>
      <c r="B288" s="166" t="s">
        <v>275</v>
      </c>
      <c r="C288" s="50" t="s">
        <v>311</v>
      </c>
      <c r="D288" s="29">
        <v>12.9</v>
      </c>
      <c r="E288" s="16">
        <v>120</v>
      </c>
      <c r="F288" s="15"/>
      <c r="G288" s="111"/>
      <c r="H288" s="112"/>
      <c r="I288" s="61">
        <f>SUM(D288*E288)</f>
        <v>1548</v>
      </c>
      <c r="J288" s="54"/>
      <c r="K288" s="88">
        <f>SUM(J288*E288)</f>
        <v>0</v>
      </c>
    </row>
    <row r="289" spans="1:11" s="34" customFormat="1" x14ac:dyDescent="0.25">
      <c r="A289" s="151"/>
      <c r="B289" s="163"/>
      <c r="C289" s="6" t="s">
        <v>50</v>
      </c>
      <c r="D289" s="4" t="s">
        <v>266</v>
      </c>
      <c r="E289" s="164"/>
      <c r="F289" s="127" t="s">
        <v>317</v>
      </c>
      <c r="G289" s="17"/>
      <c r="H289" s="113"/>
      <c r="I289" s="115"/>
      <c r="J289" s="116"/>
      <c r="K289" s="117"/>
    </row>
    <row r="290" spans="1:11" s="34" customFormat="1" x14ac:dyDescent="0.25">
      <c r="A290" s="151"/>
      <c r="B290" s="163"/>
      <c r="C290" s="6" t="s">
        <v>268</v>
      </c>
      <c r="D290" s="4" t="s">
        <v>267</v>
      </c>
      <c r="E290" s="165"/>
      <c r="F290" s="128"/>
      <c r="G290" s="17"/>
      <c r="H290" s="113"/>
      <c r="I290" s="118"/>
      <c r="J290" s="119"/>
      <c r="K290" s="120"/>
    </row>
    <row r="291" spans="1:11" s="34" customFormat="1" x14ac:dyDescent="0.25">
      <c r="A291" s="151"/>
      <c r="B291" s="163"/>
      <c r="C291" s="6" t="s">
        <v>269</v>
      </c>
      <c r="D291" s="4" t="s">
        <v>270</v>
      </c>
      <c r="E291" s="165"/>
      <c r="F291" s="128"/>
      <c r="G291" s="17"/>
      <c r="H291" s="113"/>
      <c r="I291" s="118"/>
      <c r="J291" s="119"/>
      <c r="K291" s="120"/>
    </row>
    <row r="292" spans="1:11" s="34" customFormat="1" x14ac:dyDescent="0.25">
      <c r="A292" s="151"/>
      <c r="B292" s="163"/>
      <c r="C292" s="6" t="s">
        <v>271</v>
      </c>
      <c r="D292" s="4" t="s">
        <v>272</v>
      </c>
      <c r="E292" s="165"/>
      <c r="F292" s="128"/>
      <c r="G292" s="17"/>
      <c r="H292" s="113"/>
      <c r="I292" s="118"/>
      <c r="J292" s="119"/>
      <c r="K292" s="120"/>
    </row>
    <row r="293" spans="1:11" s="34" customFormat="1" x14ac:dyDescent="0.25">
      <c r="A293" s="151"/>
      <c r="B293" s="163"/>
      <c r="C293" s="6" t="s">
        <v>273</v>
      </c>
      <c r="D293" s="98" t="s">
        <v>274</v>
      </c>
      <c r="E293" s="165"/>
      <c r="F293" s="128"/>
      <c r="G293" s="17"/>
      <c r="H293" s="113"/>
      <c r="I293" s="118"/>
      <c r="J293" s="119"/>
      <c r="K293" s="120"/>
    </row>
    <row r="294" spans="1:11" s="34" customFormat="1" ht="15.75" thickBot="1" x14ac:dyDescent="0.3">
      <c r="A294" s="152"/>
      <c r="B294" s="167"/>
      <c r="C294" s="20" t="s">
        <v>281</v>
      </c>
      <c r="D294" s="62" t="s">
        <v>282</v>
      </c>
      <c r="E294" s="168"/>
      <c r="F294" s="128"/>
      <c r="G294" s="25"/>
      <c r="H294" s="114"/>
      <c r="I294" s="121"/>
      <c r="J294" s="122"/>
      <c r="K294" s="123"/>
    </row>
    <row r="295" spans="1:11" s="34" customFormat="1" ht="30.75" thickTop="1" x14ac:dyDescent="0.25">
      <c r="A295" s="150">
        <v>40</v>
      </c>
      <c r="B295" s="166" t="s">
        <v>275</v>
      </c>
      <c r="C295" s="50" t="s">
        <v>311</v>
      </c>
      <c r="D295" s="29">
        <v>10</v>
      </c>
      <c r="E295" s="16">
        <v>100</v>
      </c>
      <c r="F295" s="128"/>
      <c r="G295" s="111"/>
      <c r="H295" s="112"/>
      <c r="I295" s="61">
        <f>SUM(D295*E295)</f>
        <v>1000</v>
      </c>
      <c r="J295" s="54"/>
      <c r="K295" s="88">
        <f>SUM(J295*E295)</f>
        <v>0</v>
      </c>
    </row>
    <row r="296" spans="1:11" s="34" customFormat="1" x14ac:dyDescent="0.25">
      <c r="A296" s="151"/>
      <c r="B296" s="163"/>
      <c r="C296" s="6" t="s">
        <v>50</v>
      </c>
      <c r="D296" s="4" t="s">
        <v>276</v>
      </c>
      <c r="E296" s="164"/>
      <c r="F296" s="128"/>
      <c r="G296" s="17"/>
      <c r="H296" s="113"/>
      <c r="I296" s="115"/>
      <c r="J296" s="116"/>
      <c r="K296" s="117"/>
    </row>
    <row r="297" spans="1:11" s="34" customFormat="1" x14ac:dyDescent="0.25">
      <c r="A297" s="151"/>
      <c r="B297" s="163"/>
      <c r="C297" s="6" t="s">
        <v>268</v>
      </c>
      <c r="D297" s="4" t="s">
        <v>277</v>
      </c>
      <c r="E297" s="165"/>
      <c r="F297" s="128"/>
      <c r="G297" s="17"/>
      <c r="H297" s="113"/>
      <c r="I297" s="118"/>
      <c r="J297" s="119"/>
      <c r="K297" s="120"/>
    </row>
    <row r="298" spans="1:11" s="34" customFormat="1" x14ac:dyDescent="0.25">
      <c r="A298" s="151"/>
      <c r="B298" s="163"/>
      <c r="C298" s="6" t="s">
        <v>269</v>
      </c>
      <c r="D298" s="4" t="s">
        <v>270</v>
      </c>
      <c r="E298" s="165"/>
      <c r="F298" s="128"/>
      <c r="G298" s="17"/>
      <c r="H298" s="113"/>
      <c r="I298" s="118"/>
      <c r="J298" s="119"/>
      <c r="K298" s="120"/>
    </row>
    <row r="299" spans="1:11" s="34" customFormat="1" x14ac:dyDescent="0.25">
      <c r="A299" s="151"/>
      <c r="B299" s="163"/>
      <c r="C299" s="6" t="s">
        <v>271</v>
      </c>
      <c r="D299" s="4" t="s">
        <v>272</v>
      </c>
      <c r="E299" s="165"/>
      <c r="F299" s="128"/>
      <c r="G299" s="17"/>
      <c r="H299" s="113"/>
      <c r="I299" s="118"/>
      <c r="J299" s="119"/>
      <c r="K299" s="120"/>
    </row>
    <row r="300" spans="1:11" s="34" customFormat="1" x14ac:dyDescent="0.25">
      <c r="A300" s="151"/>
      <c r="B300" s="163"/>
      <c r="C300" s="6" t="s">
        <v>273</v>
      </c>
      <c r="D300" s="4" t="s">
        <v>274</v>
      </c>
      <c r="E300" s="165"/>
      <c r="F300" s="128"/>
      <c r="G300" s="17"/>
      <c r="H300" s="113"/>
      <c r="I300" s="118"/>
      <c r="J300" s="119"/>
      <c r="K300" s="120"/>
    </row>
    <row r="301" spans="1:11" s="34" customFormat="1" ht="15.75" thickBot="1" x14ac:dyDescent="0.3">
      <c r="A301" s="152"/>
      <c r="B301" s="167"/>
      <c r="C301" s="20" t="s">
        <v>281</v>
      </c>
      <c r="D301" s="62" t="s">
        <v>282</v>
      </c>
      <c r="E301" s="168"/>
      <c r="F301" s="128"/>
      <c r="G301" s="25"/>
      <c r="H301" s="114"/>
      <c r="I301" s="121"/>
      <c r="J301" s="122"/>
      <c r="K301" s="123"/>
    </row>
    <row r="302" spans="1:11" s="34" customFormat="1" ht="30.75" thickTop="1" x14ac:dyDescent="0.25">
      <c r="A302" s="150">
        <v>41</v>
      </c>
      <c r="B302" s="166" t="s">
        <v>275</v>
      </c>
      <c r="C302" s="50" t="s">
        <v>311</v>
      </c>
      <c r="D302" s="29">
        <v>20.5</v>
      </c>
      <c r="E302" s="16">
        <v>30</v>
      </c>
      <c r="F302" s="128"/>
      <c r="G302" s="111"/>
      <c r="H302" s="112"/>
      <c r="I302" s="61">
        <f>SUM(D302*E302)</f>
        <v>615</v>
      </c>
      <c r="J302" s="54"/>
      <c r="K302" s="88">
        <f>SUM(J302*E302)</f>
        <v>0</v>
      </c>
    </row>
    <row r="303" spans="1:11" s="34" customFormat="1" x14ac:dyDescent="0.25">
      <c r="A303" s="151"/>
      <c r="B303" s="163"/>
      <c r="C303" s="6" t="s">
        <v>50</v>
      </c>
      <c r="D303" s="4" t="s">
        <v>278</v>
      </c>
      <c r="E303" s="164"/>
      <c r="F303" s="128"/>
      <c r="G303" s="17"/>
      <c r="H303" s="113"/>
      <c r="I303" s="115"/>
      <c r="J303" s="116"/>
      <c r="K303" s="117"/>
    </row>
    <row r="304" spans="1:11" s="34" customFormat="1" x14ac:dyDescent="0.25">
      <c r="A304" s="151"/>
      <c r="B304" s="163"/>
      <c r="C304" s="6" t="s">
        <v>268</v>
      </c>
      <c r="D304" s="4" t="s">
        <v>279</v>
      </c>
      <c r="E304" s="165"/>
      <c r="F304" s="128"/>
      <c r="G304" s="17"/>
      <c r="H304" s="113"/>
      <c r="I304" s="118"/>
      <c r="J304" s="119"/>
      <c r="K304" s="120"/>
    </row>
    <row r="305" spans="1:13" s="34" customFormat="1" x14ac:dyDescent="0.25">
      <c r="A305" s="151"/>
      <c r="B305" s="163"/>
      <c r="C305" s="6" t="s">
        <v>269</v>
      </c>
      <c r="D305" s="4" t="s">
        <v>270</v>
      </c>
      <c r="E305" s="165"/>
      <c r="F305" s="128"/>
      <c r="G305" s="17"/>
      <c r="H305" s="113"/>
      <c r="I305" s="118"/>
      <c r="J305" s="119"/>
      <c r="K305" s="120"/>
    </row>
    <row r="306" spans="1:13" s="34" customFormat="1" x14ac:dyDescent="0.25">
      <c r="A306" s="151"/>
      <c r="B306" s="163"/>
      <c r="C306" s="6" t="s">
        <v>271</v>
      </c>
      <c r="D306" s="4" t="s">
        <v>272</v>
      </c>
      <c r="E306" s="165"/>
      <c r="F306" s="128"/>
      <c r="G306" s="17"/>
      <c r="H306" s="113"/>
      <c r="I306" s="118"/>
      <c r="J306" s="119"/>
      <c r="K306" s="120"/>
    </row>
    <row r="307" spans="1:13" s="34" customFormat="1" x14ac:dyDescent="0.25">
      <c r="A307" s="151"/>
      <c r="B307" s="163"/>
      <c r="C307" s="6" t="s">
        <v>273</v>
      </c>
      <c r="D307" s="98" t="s">
        <v>280</v>
      </c>
      <c r="E307" s="165"/>
      <c r="F307" s="128"/>
      <c r="G307" s="17"/>
      <c r="H307" s="113"/>
      <c r="I307" s="118"/>
      <c r="J307" s="119"/>
      <c r="K307" s="120"/>
    </row>
    <row r="308" spans="1:13" s="34" customFormat="1" ht="15.75" thickBot="1" x14ac:dyDescent="0.3">
      <c r="A308" s="152"/>
      <c r="B308" s="167"/>
      <c r="C308" s="20" t="s">
        <v>281</v>
      </c>
      <c r="D308" s="62" t="s">
        <v>282</v>
      </c>
      <c r="E308" s="168"/>
      <c r="F308" s="128"/>
      <c r="G308" s="25"/>
      <c r="H308" s="114"/>
      <c r="I308" s="121"/>
      <c r="J308" s="122"/>
      <c r="K308" s="123"/>
    </row>
    <row r="309" spans="1:13" s="34" customFormat="1" ht="30.75" thickTop="1" x14ac:dyDescent="0.25">
      <c r="A309" s="150">
        <v>42</v>
      </c>
      <c r="B309" s="166" t="s">
        <v>275</v>
      </c>
      <c r="C309" s="50" t="s">
        <v>311</v>
      </c>
      <c r="D309" s="29">
        <v>41.5</v>
      </c>
      <c r="E309" s="16">
        <v>30</v>
      </c>
      <c r="F309" s="128"/>
      <c r="G309" s="111"/>
      <c r="H309" s="112"/>
      <c r="I309" s="61">
        <f>SUM(D309*E309)</f>
        <v>1245</v>
      </c>
      <c r="J309" s="54"/>
      <c r="K309" s="88">
        <f>SUM(J309*E309)</f>
        <v>0</v>
      </c>
    </row>
    <row r="310" spans="1:13" s="34" customFormat="1" x14ac:dyDescent="0.25">
      <c r="A310" s="151"/>
      <c r="B310" s="163"/>
      <c r="C310" s="6" t="s">
        <v>50</v>
      </c>
      <c r="D310" s="4" t="s">
        <v>283</v>
      </c>
      <c r="E310" s="164"/>
      <c r="F310" s="128"/>
      <c r="G310" s="17"/>
      <c r="H310" s="113"/>
      <c r="I310" s="115"/>
      <c r="J310" s="116"/>
      <c r="K310" s="117"/>
    </row>
    <row r="311" spans="1:13" s="34" customFormat="1" x14ac:dyDescent="0.25">
      <c r="A311" s="151"/>
      <c r="B311" s="163"/>
      <c r="C311" s="6" t="s">
        <v>268</v>
      </c>
      <c r="D311" s="4" t="s">
        <v>284</v>
      </c>
      <c r="E311" s="165"/>
      <c r="F311" s="128"/>
      <c r="G311" s="17"/>
      <c r="H311" s="113"/>
      <c r="I311" s="118"/>
      <c r="J311" s="119"/>
      <c r="K311" s="120"/>
    </row>
    <row r="312" spans="1:13" s="34" customFormat="1" x14ac:dyDescent="0.25">
      <c r="A312" s="151"/>
      <c r="B312" s="163"/>
      <c r="C312" s="6" t="s">
        <v>269</v>
      </c>
      <c r="D312" s="4" t="s">
        <v>270</v>
      </c>
      <c r="E312" s="165"/>
      <c r="F312" s="128"/>
      <c r="G312" s="17"/>
      <c r="H312" s="113"/>
      <c r="I312" s="118"/>
      <c r="J312" s="119"/>
      <c r="K312" s="120"/>
    </row>
    <row r="313" spans="1:13" s="34" customFormat="1" x14ac:dyDescent="0.25">
      <c r="A313" s="151"/>
      <c r="B313" s="163"/>
      <c r="C313" s="6" t="s">
        <v>271</v>
      </c>
      <c r="D313" s="4" t="s">
        <v>272</v>
      </c>
      <c r="E313" s="165"/>
      <c r="F313" s="128"/>
      <c r="G313" s="17"/>
      <c r="H313" s="113"/>
      <c r="I313" s="118"/>
      <c r="J313" s="119"/>
      <c r="K313" s="120"/>
    </row>
    <row r="314" spans="1:13" s="34" customFormat="1" x14ac:dyDescent="0.25">
      <c r="A314" s="151"/>
      <c r="B314" s="163"/>
      <c r="C314" s="6" t="s">
        <v>273</v>
      </c>
      <c r="D314" s="4" t="s">
        <v>285</v>
      </c>
      <c r="E314" s="165"/>
      <c r="F314" s="128"/>
      <c r="G314" s="17"/>
      <c r="H314" s="113"/>
      <c r="I314" s="118"/>
      <c r="J314" s="119"/>
      <c r="K314" s="120"/>
    </row>
    <row r="315" spans="1:13" s="34" customFormat="1" ht="15.75" thickBot="1" x14ac:dyDescent="0.3">
      <c r="A315" s="152"/>
      <c r="B315" s="167"/>
      <c r="C315" s="20" t="s">
        <v>281</v>
      </c>
      <c r="D315" s="62" t="s">
        <v>282</v>
      </c>
      <c r="E315" s="168"/>
      <c r="F315" s="128"/>
      <c r="G315" s="25"/>
      <c r="H315" s="114"/>
      <c r="I315" s="121"/>
      <c r="J315" s="122"/>
      <c r="K315" s="123"/>
    </row>
    <row r="316" spans="1:13" s="34" customFormat="1" ht="30.75" thickTop="1" x14ac:dyDescent="0.25">
      <c r="A316" s="150">
        <v>43</v>
      </c>
      <c r="B316" s="166" t="s">
        <v>275</v>
      </c>
      <c r="C316" s="50" t="s">
        <v>311</v>
      </c>
      <c r="D316" s="29">
        <v>87</v>
      </c>
      <c r="E316" s="16">
        <v>30</v>
      </c>
      <c r="F316" s="128"/>
      <c r="G316" s="111"/>
      <c r="H316" s="112"/>
      <c r="I316" s="61">
        <f>SUM(D316*E316)</f>
        <v>2610</v>
      </c>
      <c r="J316" s="54"/>
      <c r="K316" s="88">
        <f>SUM(J316*E316)</f>
        <v>0</v>
      </c>
      <c r="M316" s="196"/>
    </row>
    <row r="317" spans="1:13" s="34" customFormat="1" x14ac:dyDescent="0.25">
      <c r="A317" s="151"/>
      <c r="B317" s="163"/>
      <c r="C317" s="6" t="s">
        <v>50</v>
      </c>
      <c r="D317" s="4" t="s">
        <v>286</v>
      </c>
      <c r="E317" s="164"/>
      <c r="F317" s="128"/>
      <c r="G317" s="17"/>
      <c r="H317" s="113"/>
      <c r="I317" s="115"/>
      <c r="J317" s="116"/>
      <c r="K317" s="117"/>
    </row>
    <row r="318" spans="1:13" s="34" customFormat="1" x14ac:dyDescent="0.25">
      <c r="A318" s="151"/>
      <c r="B318" s="163"/>
      <c r="C318" s="6" t="s">
        <v>268</v>
      </c>
      <c r="D318" s="4" t="s">
        <v>287</v>
      </c>
      <c r="E318" s="165"/>
      <c r="F318" s="128"/>
      <c r="G318" s="17"/>
      <c r="H318" s="113"/>
      <c r="I318" s="118"/>
      <c r="J318" s="119"/>
      <c r="K318" s="120"/>
    </row>
    <row r="319" spans="1:13" s="34" customFormat="1" x14ac:dyDescent="0.25">
      <c r="A319" s="151"/>
      <c r="B319" s="163"/>
      <c r="C319" s="6" t="s">
        <v>269</v>
      </c>
      <c r="D319" s="4" t="s">
        <v>288</v>
      </c>
      <c r="E319" s="165"/>
      <c r="F319" s="128"/>
      <c r="G319" s="17"/>
      <c r="H319" s="113"/>
      <c r="I319" s="118"/>
      <c r="J319" s="119"/>
      <c r="K319" s="120"/>
    </row>
    <row r="320" spans="1:13" s="34" customFormat="1" x14ac:dyDescent="0.25">
      <c r="A320" s="151"/>
      <c r="B320" s="163"/>
      <c r="C320" s="6" t="s">
        <v>271</v>
      </c>
      <c r="D320" s="4" t="s">
        <v>289</v>
      </c>
      <c r="E320" s="165"/>
      <c r="F320" s="128"/>
      <c r="G320" s="17"/>
      <c r="H320" s="113"/>
      <c r="I320" s="118"/>
      <c r="J320" s="119"/>
      <c r="K320" s="120"/>
    </row>
    <row r="321" spans="1:11" s="34" customFormat="1" x14ac:dyDescent="0.25">
      <c r="A321" s="151"/>
      <c r="B321" s="163"/>
      <c r="C321" s="6" t="s">
        <v>273</v>
      </c>
      <c r="D321" s="98" t="s">
        <v>290</v>
      </c>
      <c r="E321" s="165"/>
      <c r="F321" s="128"/>
      <c r="G321" s="17"/>
      <c r="H321" s="113"/>
      <c r="I321" s="118"/>
      <c r="J321" s="119"/>
      <c r="K321" s="120"/>
    </row>
    <row r="322" spans="1:11" s="34" customFormat="1" ht="15.75" thickBot="1" x14ac:dyDescent="0.3">
      <c r="A322" s="152"/>
      <c r="B322" s="167"/>
      <c r="C322" s="20" t="s">
        <v>281</v>
      </c>
      <c r="D322" s="62" t="s">
        <v>282</v>
      </c>
      <c r="E322" s="168"/>
      <c r="F322" s="128"/>
      <c r="G322" s="25"/>
      <c r="H322" s="114"/>
      <c r="I322" s="121"/>
      <c r="J322" s="122"/>
      <c r="K322" s="123"/>
    </row>
    <row r="323" spans="1:11" s="34" customFormat="1" ht="30.75" thickTop="1" x14ac:dyDescent="0.25">
      <c r="A323" s="150">
        <v>44</v>
      </c>
      <c r="B323" s="166" t="s">
        <v>291</v>
      </c>
      <c r="C323" s="50" t="s">
        <v>311</v>
      </c>
      <c r="D323" s="29">
        <v>5.5</v>
      </c>
      <c r="E323" s="16">
        <v>50</v>
      </c>
      <c r="F323" s="128"/>
      <c r="G323" s="111"/>
      <c r="H323" s="112"/>
      <c r="I323" s="61">
        <f>SUM(D323*E323)</f>
        <v>275</v>
      </c>
      <c r="J323" s="54"/>
      <c r="K323" s="88">
        <f>SUM(J323*E323)</f>
        <v>0</v>
      </c>
    </row>
    <row r="324" spans="1:11" s="34" customFormat="1" x14ac:dyDescent="0.25">
      <c r="A324" s="151"/>
      <c r="B324" s="163"/>
      <c r="C324" s="6" t="s">
        <v>50</v>
      </c>
      <c r="D324" s="4" t="s">
        <v>293</v>
      </c>
      <c r="E324" s="164"/>
      <c r="F324" s="128"/>
      <c r="G324" s="17"/>
      <c r="H324" s="113"/>
      <c r="I324" s="115"/>
      <c r="J324" s="116"/>
      <c r="K324" s="117"/>
    </row>
    <row r="325" spans="1:11" s="34" customFormat="1" x14ac:dyDescent="0.25">
      <c r="A325" s="151"/>
      <c r="B325" s="163"/>
      <c r="C325" s="6" t="s">
        <v>268</v>
      </c>
      <c r="D325" s="4" t="s">
        <v>292</v>
      </c>
      <c r="E325" s="165"/>
      <c r="F325" s="128"/>
      <c r="G325" s="17"/>
      <c r="H325" s="113"/>
      <c r="I325" s="118"/>
      <c r="J325" s="119"/>
      <c r="K325" s="120"/>
    </row>
    <row r="326" spans="1:11" s="34" customFormat="1" x14ac:dyDescent="0.25">
      <c r="A326" s="151"/>
      <c r="B326" s="163"/>
      <c r="C326" s="6" t="s">
        <v>269</v>
      </c>
      <c r="D326" s="97">
        <v>450</v>
      </c>
      <c r="E326" s="165"/>
      <c r="F326" s="128"/>
      <c r="G326" s="17"/>
      <c r="H326" s="113"/>
      <c r="I326" s="118"/>
      <c r="J326" s="119"/>
      <c r="K326" s="120"/>
    </row>
    <row r="327" spans="1:11" s="34" customFormat="1" x14ac:dyDescent="0.25">
      <c r="A327" s="151"/>
      <c r="B327" s="163"/>
      <c r="C327" s="6" t="s">
        <v>271</v>
      </c>
      <c r="D327" s="97">
        <v>750</v>
      </c>
      <c r="E327" s="165"/>
      <c r="F327" s="128"/>
      <c r="G327" s="17"/>
      <c r="H327" s="113"/>
      <c r="I327" s="118"/>
      <c r="J327" s="119"/>
      <c r="K327" s="120"/>
    </row>
    <row r="328" spans="1:11" s="34" customFormat="1" x14ac:dyDescent="0.25">
      <c r="A328" s="151"/>
      <c r="B328" s="163"/>
      <c r="C328" s="6" t="s">
        <v>273</v>
      </c>
      <c r="D328" s="4" t="s">
        <v>280</v>
      </c>
      <c r="E328" s="165"/>
      <c r="F328" s="128"/>
      <c r="G328" s="17"/>
      <c r="H328" s="113"/>
      <c r="I328" s="118"/>
      <c r="J328" s="119"/>
      <c r="K328" s="120"/>
    </row>
    <row r="329" spans="1:11" s="34" customFormat="1" x14ac:dyDescent="0.25">
      <c r="A329" s="151"/>
      <c r="B329" s="163"/>
      <c r="C329" s="6" t="s">
        <v>294</v>
      </c>
      <c r="D329" s="4" t="s">
        <v>295</v>
      </c>
      <c r="E329" s="165"/>
      <c r="F329" s="128"/>
      <c r="G329" s="17"/>
      <c r="H329" s="113"/>
      <c r="I329" s="118"/>
      <c r="J329" s="119"/>
      <c r="K329" s="120"/>
    </row>
    <row r="330" spans="1:11" s="34" customFormat="1" ht="15.75" thickBot="1" x14ac:dyDescent="0.3">
      <c r="A330" s="152"/>
      <c r="B330" s="167"/>
      <c r="C330" s="20" t="s">
        <v>301</v>
      </c>
      <c r="D330" s="56" t="s">
        <v>302</v>
      </c>
      <c r="E330" s="168"/>
      <c r="F330" s="128"/>
      <c r="G330" s="25"/>
      <c r="H330" s="114"/>
      <c r="I330" s="121"/>
      <c r="J330" s="122"/>
      <c r="K330" s="123"/>
    </row>
    <row r="331" spans="1:11" s="34" customFormat="1" ht="30.75" thickTop="1" x14ac:dyDescent="0.25">
      <c r="A331" s="151">
        <v>45</v>
      </c>
      <c r="B331" s="163" t="s">
        <v>291</v>
      </c>
      <c r="C331" s="49" t="s">
        <v>311</v>
      </c>
      <c r="D331" s="28">
        <v>9</v>
      </c>
      <c r="E331" s="11">
        <v>30</v>
      </c>
      <c r="F331" s="128"/>
      <c r="G331" s="111"/>
      <c r="H331" s="112"/>
      <c r="I331" s="60">
        <f>SUM(D331*E331)</f>
        <v>270</v>
      </c>
      <c r="J331" s="46"/>
      <c r="K331" s="89">
        <f>SUM(J331*E331)</f>
        <v>0</v>
      </c>
    </row>
    <row r="332" spans="1:11" s="34" customFormat="1" x14ac:dyDescent="0.25">
      <c r="A332" s="151"/>
      <c r="B332" s="163"/>
      <c r="C332" s="6" t="s">
        <v>50</v>
      </c>
      <c r="D332" s="4" t="s">
        <v>296</v>
      </c>
      <c r="E332" s="164"/>
      <c r="F332" s="128"/>
      <c r="G332" s="17"/>
      <c r="H332" s="113"/>
      <c r="I332" s="115"/>
      <c r="J332" s="116"/>
      <c r="K332" s="117"/>
    </row>
    <row r="333" spans="1:11" s="34" customFormat="1" x14ac:dyDescent="0.25">
      <c r="A333" s="151"/>
      <c r="B333" s="163"/>
      <c r="C333" s="6" t="s">
        <v>268</v>
      </c>
      <c r="D333" s="4" t="s">
        <v>297</v>
      </c>
      <c r="E333" s="165"/>
      <c r="F333" s="128"/>
      <c r="G333" s="17"/>
      <c r="H333" s="113"/>
      <c r="I333" s="118"/>
      <c r="J333" s="119"/>
      <c r="K333" s="120"/>
    </row>
    <row r="334" spans="1:11" s="34" customFormat="1" x14ac:dyDescent="0.25">
      <c r="A334" s="151"/>
      <c r="B334" s="163"/>
      <c r="C334" s="6" t="s">
        <v>269</v>
      </c>
      <c r="D334" s="97">
        <v>450</v>
      </c>
      <c r="E334" s="165"/>
      <c r="F334" s="128"/>
      <c r="G334" s="17"/>
      <c r="H334" s="113"/>
      <c r="I334" s="118"/>
      <c r="J334" s="119"/>
      <c r="K334" s="120"/>
    </row>
    <row r="335" spans="1:11" s="34" customFormat="1" x14ac:dyDescent="0.25">
      <c r="A335" s="151"/>
      <c r="B335" s="163"/>
      <c r="C335" s="6" t="s">
        <v>271</v>
      </c>
      <c r="D335" s="97">
        <v>750</v>
      </c>
      <c r="E335" s="165"/>
      <c r="F335" s="128"/>
      <c r="G335" s="17"/>
      <c r="H335" s="113"/>
      <c r="I335" s="118"/>
      <c r="J335" s="119"/>
      <c r="K335" s="120"/>
    </row>
    <row r="336" spans="1:11" s="34" customFormat="1" x14ac:dyDescent="0.25">
      <c r="A336" s="151"/>
      <c r="B336" s="163"/>
      <c r="C336" s="6" t="s">
        <v>273</v>
      </c>
      <c r="D336" s="98" t="s">
        <v>285</v>
      </c>
      <c r="E336" s="165"/>
      <c r="F336" s="128"/>
      <c r="G336" s="17"/>
      <c r="H336" s="113"/>
      <c r="I336" s="118"/>
      <c r="J336" s="119"/>
      <c r="K336" s="120"/>
    </row>
    <row r="337" spans="1:11" s="34" customFormat="1" x14ac:dyDescent="0.25">
      <c r="A337" s="151"/>
      <c r="B337" s="163"/>
      <c r="C337" s="6" t="s">
        <v>294</v>
      </c>
      <c r="D337" s="4" t="s">
        <v>295</v>
      </c>
      <c r="E337" s="165"/>
      <c r="F337" s="128"/>
      <c r="G337" s="17"/>
      <c r="H337" s="113"/>
      <c r="I337" s="118"/>
      <c r="J337" s="119"/>
      <c r="K337" s="120"/>
    </row>
    <row r="338" spans="1:11" s="34" customFormat="1" ht="15.75" thickBot="1" x14ac:dyDescent="0.3">
      <c r="A338" s="151"/>
      <c r="B338" s="163"/>
      <c r="C338" s="20" t="s">
        <v>301</v>
      </c>
      <c r="D338" s="98" t="s">
        <v>302</v>
      </c>
      <c r="E338" s="165"/>
      <c r="F338" s="128"/>
      <c r="G338" s="17"/>
      <c r="H338" s="114"/>
      <c r="I338" s="144"/>
      <c r="J338" s="145"/>
      <c r="K338" s="146"/>
    </row>
    <row r="339" spans="1:11" s="34" customFormat="1" ht="30.75" thickTop="1" x14ac:dyDescent="0.25">
      <c r="A339" s="150">
        <v>46</v>
      </c>
      <c r="B339" s="166" t="s">
        <v>291</v>
      </c>
      <c r="C339" s="49" t="s">
        <v>311</v>
      </c>
      <c r="D339" s="29">
        <v>13.5</v>
      </c>
      <c r="E339" s="16">
        <v>20</v>
      </c>
      <c r="F339" s="128"/>
      <c r="G339" s="111"/>
      <c r="H339" s="112"/>
      <c r="I339" s="47">
        <f>SUM(D339*E339)</f>
        <v>270</v>
      </c>
      <c r="J339" s="48"/>
      <c r="K339" s="89">
        <f>SUM(J339*E339)</f>
        <v>0</v>
      </c>
    </row>
    <row r="340" spans="1:11" s="34" customFormat="1" x14ac:dyDescent="0.25">
      <c r="A340" s="151"/>
      <c r="B340" s="163"/>
      <c r="C340" s="6" t="s">
        <v>50</v>
      </c>
      <c r="D340" s="4" t="s">
        <v>298</v>
      </c>
      <c r="E340" s="164"/>
      <c r="F340" s="128"/>
      <c r="G340" s="17"/>
      <c r="H340" s="113"/>
      <c r="I340" s="115"/>
      <c r="J340" s="116"/>
      <c r="K340" s="117"/>
    </row>
    <row r="341" spans="1:11" s="34" customFormat="1" x14ac:dyDescent="0.25">
      <c r="A341" s="151"/>
      <c r="B341" s="163"/>
      <c r="C341" s="6" t="s">
        <v>268</v>
      </c>
      <c r="D341" s="4" t="s">
        <v>299</v>
      </c>
      <c r="E341" s="165"/>
      <c r="F341" s="128"/>
      <c r="G341" s="17"/>
      <c r="H341" s="113"/>
      <c r="I341" s="118"/>
      <c r="J341" s="119"/>
      <c r="K341" s="120"/>
    </row>
    <row r="342" spans="1:11" s="34" customFormat="1" x14ac:dyDescent="0.25">
      <c r="A342" s="151"/>
      <c r="B342" s="163"/>
      <c r="C342" s="6" t="s">
        <v>269</v>
      </c>
      <c r="D342" s="97">
        <v>450</v>
      </c>
      <c r="E342" s="165"/>
      <c r="F342" s="128"/>
      <c r="G342" s="17"/>
      <c r="H342" s="113"/>
      <c r="I342" s="118"/>
      <c r="J342" s="119"/>
      <c r="K342" s="120"/>
    </row>
    <row r="343" spans="1:11" s="34" customFormat="1" x14ac:dyDescent="0.25">
      <c r="A343" s="151"/>
      <c r="B343" s="163"/>
      <c r="C343" s="6" t="s">
        <v>271</v>
      </c>
      <c r="D343" s="97">
        <v>750</v>
      </c>
      <c r="E343" s="165"/>
      <c r="F343" s="128"/>
      <c r="G343" s="17"/>
      <c r="H343" s="113"/>
      <c r="I343" s="118"/>
      <c r="J343" s="119"/>
      <c r="K343" s="120"/>
    </row>
    <row r="344" spans="1:11" s="34" customFormat="1" x14ac:dyDescent="0.25">
      <c r="A344" s="151"/>
      <c r="B344" s="163"/>
      <c r="C344" s="6" t="s">
        <v>273</v>
      </c>
      <c r="D344" s="98" t="s">
        <v>290</v>
      </c>
      <c r="E344" s="165"/>
      <c r="F344" s="128"/>
      <c r="G344" s="17"/>
      <c r="H344" s="113"/>
      <c r="I344" s="118"/>
      <c r="J344" s="119"/>
      <c r="K344" s="120"/>
    </row>
    <row r="345" spans="1:11" s="34" customFormat="1" x14ac:dyDescent="0.25">
      <c r="A345" s="151"/>
      <c r="B345" s="163"/>
      <c r="C345" s="6" t="s">
        <v>294</v>
      </c>
      <c r="D345" s="4" t="s">
        <v>300</v>
      </c>
      <c r="E345" s="165"/>
      <c r="F345" s="128"/>
      <c r="G345" s="17"/>
      <c r="H345" s="113"/>
      <c r="I345" s="118"/>
      <c r="J345" s="119"/>
      <c r="K345" s="120"/>
    </row>
    <row r="346" spans="1:11" s="34" customFormat="1" ht="15.75" thickBot="1" x14ac:dyDescent="0.3">
      <c r="A346" s="152"/>
      <c r="B346" s="167"/>
      <c r="C346" s="20" t="s">
        <v>301</v>
      </c>
      <c r="D346" s="56" t="s">
        <v>302</v>
      </c>
      <c r="E346" s="168"/>
      <c r="F346" s="128"/>
      <c r="G346" s="25"/>
      <c r="H346" s="114"/>
      <c r="I346" s="121"/>
      <c r="J346" s="122"/>
      <c r="K346" s="123"/>
    </row>
    <row r="347" spans="1:11" s="34" customFormat="1" ht="30.75" thickTop="1" x14ac:dyDescent="0.25">
      <c r="A347" s="151">
        <v>47</v>
      </c>
      <c r="B347" s="163" t="s">
        <v>291</v>
      </c>
      <c r="C347" s="49" t="s">
        <v>311</v>
      </c>
      <c r="D347" s="28">
        <v>13.5</v>
      </c>
      <c r="E347" s="11">
        <v>20</v>
      </c>
      <c r="F347" s="128"/>
      <c r="G347" s="111"/>
      <c r="H347" s="112"/>
      <c r="I347" s="60">
        <f>SUM(D347*E347)</f>
        <v>270</v>
      </c>
      <c r="J347" s="46"/>
      <c r="K347" s="89">
        <f>SUM(J347*E347)</f>
        <v>0</v>
      </c>
    </row>
    <row r="348" spans="1:11" s="34" customFormat="1" x14ac:dyDescent="0.25">
      <c r="A348" s="151"/>
      <c r="B348" s="163"/>
      <c r="C348" s="6" t="s">
        <v>50</v>
      </c>
      <c r="D348" s="4" t="s">
        <v>303</v>
      </c>
      <c r="E348" s="164"/>
      <c r="F348" s="128"/>
      <c r="G348" s="17"/>
      <c r="H348" s="113"/>
      <c r="I348" s="115"/>
      <c r="J348" s="116"/>
      <c r="K348" s="117"/>
    </row>
    <row r="349" spans="1:11" s="34" customFormat="1" x14ac:dyDescent="0.25">
      <c r="A349" s="151"/>
      <c r="B349" s="163"/>
      <c r="C349" s="6" t="s">
        <v>268</v>
      </c>
      <c r="D349" s="4" t="s">
        <v>299</v>
      </c>
      <c r="E349" s="165"/>
      <c r="F349" s="128"/>
      <c r="G349" s="17"/>
      <c r="H349" s="113"/>
      <c r="I349" s="118"/>
      <c r="J349" s="119"/>
      <c r="K349" s="120"/>
    </row>
    <row r="350" spans="1:11" s="34" customFormat="1" x14ac:dyDescent="0.25">
      <c r="A350" s="151"/>
      <c r="B350" s="163"/>
      <c r="C350" s="6" t="s">
        <v>269</v>
      </c>
      <c r="D350" s="97">
        <v>450</v>
      </c>
      <c r="E350" s="165"/>
      <c r="F350" s="128"/>
      <c r="G350" s="17"/>
      <c r="H350" s="113"/>
      <c r="I350" s="118"/>
      <c r="J350" s="119"/>
      <c r="K350" s="120"/>
    </row>
    <row r="351" spans="1:11" s="34" customFormat="1" x14ac:dyDescent="0.25">
      <c r="A351" s="151"/>
      <c r="B351" s="163"/>
      <c r="C351" s="6" t="s">
        <v>271</v>
      </c>
      <c r="D351" s="97">
        <v>750</v>
      </c>
      <c r="E351" s="165"/>
      <c r="F351" s="128"/>
      <c r="G351" s="17"/>
      <c r="H351" s="113"/>
      <c r="I351" s="118"/>
      <c r="J351" s="119"/>
      <c r="K351" s="120"/>
    </row>
    <row r="352" spans="1:11" s="34" customFormat="1" x14ac:dyDescent="0.25">
      <c r="A352" s="151"/>
      <c r="B352" s="163"/>
      <c r="C352" s="6" t="s">
        <v>273</v>
      </c>
      <c r="D352" s="98" t="s">
        <v>290</v>
      </c>
      <c r="E352" s="165"/>
      <c r="F352" s="128"/>
      <c r="G352" s="17"/>
      <c r="H352" s="113"/>
      <c r="I352" s="118"/>
      <c r="J352" s="119"/>
      <c r="K352" s="120"/>
    </row>
    <row r="353" spans="1:11" s="34" customFormat="1" x14ac:dyDescent="0.25">
      <c r="A353" s="151"/>
      <c r="B353" s="163"/>
      <c r="C353" s="6" t="s">
        <v>294</v>
      </c>
      <c r="D353" s="4" t="s">
        <v>300</v>
      </c>
      <c r="E353" s="165"/>
      <c r="F353" s="128"/>
      <c r="G353" s="17"/>
      <c r="H353" s="113"/>
      <c r="I353" s="118"/>
      <c r="J353" s="119"/>
      <c r="K353" s="120"/>
    </row>
    <row r="354" spans="1:11" s="34" customFormat="1" ht="15.75" thickBot="1" x14ac:dyDescent="0.3">
      <c r="A354" s="152"/>
      <c r="B354" s="167"/>
      <c r="C354" s="20" t="s">
        <v>301</v>
      </c>
      <c r="D354" s="56" t="s">
        <v>302</v>
      </c>
      <c r="E354" s="168"/>
      <c r="F354" s="129"/>
      <c r="G354" s="25"/>
      <c r="H354" s="114"/>
      <c r="I354" s="121"/>
      <c r="J354" s="122"/>
      <c r="K354" s="123"/>
    </row>
    <row r="355" spans="1:11" ht="15.75" thickTop="1" x14ac:dyDescent="0.25">
      <c r="A355" s="64"/>
      <c r="B355" s="65" t="s">
        <v>322</v>
      </c>
      <c r="C355" s="66"/>
      <c r="D355" s="67"/>
      <c r="E355" s="66"/>
      <c r="F355" s="68"/>
      <c r="G355" s="68"/>
      <c r="H355" s="68"/>
      <c r="I355" s="69">
        <f>SUM(I347+I339+I331+I323+I316+I309+I302+I295+I288+I283+I277+I273+I267+I261+I255+I250+I240+I228+I214+I206+I196+I186+I179+I169+I162+I156+I150+I141+I132+I123+I113+I103+I93+I83+I69+I62+I55+I51+I46+I41+I37+I32+I27+I21+I15+I11+I7)</f>
        <v>14302.1</v>
      </c>
      <c r="J355" s="70"/>
      <c r="K355" s="71">
        <f>SUM(K347+K339+K331+K323+K316+K309+K302+K295+K288+K283+K277+K273+K267+K261+K255+K250+K240+K228+K214+K206+K196+K186+K179+K169+K162+K156+K150+K141+K132+K123+K113+K103+K93+K83+K69+K62+K55+K51+K46+K41+K37+K32+K27+K21+K15+K11+K7)</f>
        <v>0</v>
      </c>
    </row>
    <row r="356" spans="1:11" ht="15.75" thickBot="1" x14ac:dyDescent="0.3">
      <c r="A356" s="72"/>
      <c r="B356" s="73" t="s">
        <v>323</v>
      </c>
      <c r="C356" s="74"/>
      <c r="D356" s="75"/>
      <c r="E356" s="74"/>
      <c r="F356" s="76"/>
      <c r="G356" s="76"/>
      <c r="H356" s="76"/>
      <c r="I356" s="77">
        <f>SUM(I355*1.21)</f>
        <v>17305.541000000001</v>
      </c>
      <c r="J356" s="78"/>
      <c r="K356" s="79">
        <f>SUM(K355*1.21)</f>
        <v>0</v>
      </c>
    </row>
    <row r="357" spans="1:11" x14ac:dyDescent="0.25">
      <c r="E357" s="1"/>
      <c r="F357" s="1"/>
    </row>
    <row r="358" spans="1:11" x14ac:dyDescent="0.25">
      <c r="E358" s="1"/>
      <c r="F358" s="1"/>
    </row>
    <row r="359" spans="1:11" x14ac:dyDescent="0.25">
      <c r="E359" s="1"/>
      <c r="F359" s="1"/>
    </row>
    <row r="360" spans="1:11" x14ac:dyDescent="0.25">
      <c r="E360" s="1"/>
      <c r="F360" s="1"/>
    </row>
    <row r="361" spans="1:11" x14ac:dyDescent="0.25">
      <c r="E361" s="1"/>
      <c r="F361" s="1"/>
    </row>
    <row r="362" spans="1:11" x14ac:dyDescent="0.25">
      <c r="E362" s="1"/>
      <c r="F362" s="1"/>
    </row>
    <row r="363" spans="1:11" x14ac:dyDescent="0.25">
      <c r="E363" s="1"/>
      <c r="F363" s="1"/>
    </row>
    <row r="364" spans="1:11" x14ac:dyDescent="0.25">
      <c r="E364" s="1"/>
      <c r="F364" s="1"/>
    </row>
    <row r="365" spans="1:11" x14ac:dyDescent="0.25">
      <c r="E365" s="1"/>
      <c r="F365" s="1"/>
    </row>
    <row r="366" spans="1:11" x14ac:dyDescent="0.25">
      <c r="E366" s="1"/>
      <c r="F366" s="1"/>
    </row>
    <row r="367" spans="1:11" x14ac:dyDescent="0.25">
      <c r="E367" s="1"/>
      <c r="F367" s="1"/>
    </row>
    <row r="368" spans="1:11" ht="15.75" thickBot="1" x14ac:dyDescent="0.3">
      <c r="E368" s="1"/>
      <c r="F368" s="1"/>
      <c r="H368" s="80"/>
      <c r="I368" s="80"/>
      <c r="J368" s="80"/>
      <c r="K368" s="80"/>
    </row>
    <row r="369" spans="4:11" x14ac:dyDescent="0.25">
      <c r="E369" s="1"/>
      <c r="F369" s="1"/>
      <c r="H369" s="81" t="s">
        <v>324</v>
      </c>
      <c r="I369" s="82"/>
      <c r="J369" s="83"/>
      <c r="K369" s="83"/>
    </row>
    <row r="370" spans="4:11" x14ac:dyDescent="0.25">
      <c r="E370" s="1"/>
      <c r="F370" s="1"/>
      <c r="H370" s="40"/>
      <c r="I370" s="83"/>
      <c r="J370" s="83"/>
      <c r="K370" s="83"/>
    </row>
    <row r="371" spans="4:11" x14ac:dyDescent="0.25">
      <c r="E371" s="1"/>
      <c r="F371" s="1"/>
    </row>
    <row r="372" spans="4:11" x14ac:dyDescent="0.25">
      <c r="E372" s="1"/>
      <c r="F372" s="1"/>
    </row>
    <row r="373" spans="4:11" x14ac:dyDescent="0.25">
      <c r="E373" s="1"/>
      <c r="F373" s="1"/>
    </row>
    <row r="374" spans="4:11" x14ac:dyDescent="0.25">
      <c r="E374" s="1"/>
      <c r="F374" s="1"/>
    </row>
    <row r="375" spans="4:11" x14ac:dyDescent="0.25">
      <c r="E375" s="1"/>
      <c r="F375" s="1"/>
    </row>
    <row r="376" spans="4:11" x14ac:dyDescent="0.25">
      <c r="E376" s="1"/>
      <c r="F376" s="1"/>
    </row>
    <row r="377" spans="4:11" x14ac:dyDescent="0.25">
      <c r="E377" s="1"/>
      <c r="F377" s="1"/>
    </row>
    <row r="378" spans="4:11" x14ac:dyDescent="0.25">
      <c r="E378" s="1"/>
      <c r="F378" s="1"/>
    </row>
    <row r="379" spans="4:11" x14ac:dyDescent="0.25">
      <c r="E379" s="1"/>
      <c r="F379" s="1"/>
    </row>
    <row r="380" spans="4:11" x14ac:dyDescent="0.25">
      <c r="D380" s="108" t="s">
        <v>113</v>
      </c>
      <c r="E380" s="1"/>
      <c r="F380" s="1"/>
    </row>
    <row r="381" spans="4:11" x14ac:dyDescent="0.25">
      <c r="E381" s="1"/>
      <c r="F381" s="1"/>
    </row>
    <row r="382" spans="4:11" x14ac:dyDescent="0.25">
      <c r="E382" s="1"/>
      <c r="F382" s="1"/>
    </row>
    <row r="383" spans="4:11" x14ac:dyDescent="0.25">
      <c r="E383" s="1"/>
      <c r="F383" s="1"/>
    </row>
    <row r="384" spans="4:11" x14ac:dyDescent="0.25">
      <c r="E384" s="1"/>
      <c r="F384" s="1"/>
    </row>
    <row r="385" spans="5:6" x14ac:dyDescent="0.25">
      <c r="E385" s="1"/>
      <c r="F385" s="1"/>
    </row>
    <row r="386" spans="5:6" x14ac:dyDescent="0.25">
      <c r="E386" s="1"/>
      <c r="F386" s="1"/>
    </row>
    <row r="387" spans="5:6" x14ac:dyDescent="0.25">
      <c r="E387" s="1"/>
      <c r="F387" s="1"/>
    </row>
    <row r="388" spans="5:6" x14ac:dyDescent="0.25">
      <c r="E388" s="1"/>
      <c r="F388" s="1"/>
    </row>
    <row r="389" spans="5:6" x14ac:dyDescent="0.25">
      <c r="E389" s="1"/>
      <c r="F389" s="1"/>
    </row>
    <row r="390" spans="5:6" x14ac:dyDescent="0.25">
      <c r="E390" s="1"/>
      <c r="F390" s="1"/>
    </row>
    <row r="391" spans="5:6" x14ac:dyDescent="0.25">
      <c r="E391" s="1"/>
      <c r="F391" s="1"/>
    </row>
    <row r="392" spans="5:6" x14ac:dyDescent="0.25">
      <c r="E392" s="1"/>
      <c r="F392" s="1"/>
    </row>
    <row r="393" spans="5:6" x14ac:dyDescent="0.25">
      <c r="E393" s="1"/>
      <c r="F393" s="1"/>
    </row>
    <row r="394" spans="5:6" x14ac:dyDescent="0.25">
      <c r="E394" s="1"/>
      <c r="F394" s="1"/>
    </row>
    <row r="395" spans="5:6" x14ac:dyDescent="0.25">
      <c r="E395" s="1"/>
      <c r="F395" s="1"/>
    </row>
    <row r="396" spans="5:6" x14ac:dyDescent="0.25">
      <c r="E396" s="1"/>
      <c r="F396" s="1"/>
    </row>
    <row r="397" spans="5:6" x14ac:dyDescent="0.25">
      <c r="E397" s="1"/>
      <c r="F397" s="1"/>
    </row>
    <row r="398" spans="5:6" x14ac:dyDescent="0.25">
      <c r="E398" s="1"/>
      <c r="F398" s="1"/>
    </row>
    <row r="399" spans="5:6" x14ac:dyDescent="0.25">
      <c r="E399" s="1"/>
      <c r="F399" s="1"/>
    </row>
    <row r="400" spans="5:6" x14ac:dyDescent="0.25">
      <c r="E400" s="1"/>
      <c r="F400" s="1"/>
    </row>
    <row r="401" spans="5:6" x14ac:dyDescent="0.25">
      <c r="E401" s="1"/>
      <c r="F401" s="1"/>
    </row>
    <row r="402" spans="5:6" x14ac:dyDescent="0.25">
      <c r="E402" s="1"/>
      <c r="F402" s="1"/>
    </row>
    <row r="403" spans="5:6" x14ac:dyDescent="0.25">
      <c r="E403" s="1"/>
      <c r="F403" s="1"/>
    </row>
    <row r="404" spans="5:6" x14ac:dyDescent="0.25">
      <c r="E404" s="1"/>
      <c r="F404" s="1"/>
    </row>
    <row r="405" spans="5:6" x14ac:dyDescent="0.25">
      <c r="E405" s="1"/>
      <c r="F405" s="1"/>
    </row>
    <row r="406" spans="5:6" x14ac:dyDescent="0.25">
      <c r="E406" s="1"/>
      <c r="F406" s="1"/>
    </row>
    <row r="407" spans="5:6" x14ac:dyDescent="0.25">
      <c r="E407" s="1"/>
      <c r="F407" s="1"/>
    </row>
    <row r="408" spans="5:6" x14ac:dyDescent="0.25">
      <c r="E408" s="1"/>
      <c r="F408" s="1"/>
    </row>
    <row r="409" spans="5:6" x14ac:dyDescent="0.25">
      <c r="E409" s="1"/>
      <c r="F409" s="1"/>
    </row>
    <row r="410" spans="5:6" x14ac:dyDescent="0.25">
      <c r="E410" s="1"/>
      <c r="F410" s="1"/>
    </row>
    <row r="411" spans="5:6" x14ac:dyDescent="0.25">
      <c r="E411" s="1"/>
      <c r="F411" s="1"/>
    </row>
    <row r="412" spans="5:6" x14ac:dyDescent="0.25">
      <c r="E412" s="1"/>
      <c r="F412" s="1"/>
    </row>
    <row r="413" spans="5:6" x14ac:dyDescent="0.25">
      <c r="E413" s="1"/>
      <c r="F413" s="1"/>
    </row>
    <row r="414" spans="5:6" x14ac:dyDescent="0.25">
      <c r="E414" s="1"/>
      <c r="F414" s="1"/>
    </row>
    <row r="415" spans="5:6" x14ac:dyDescent="0.25">
      <c r="E415" s="1"/>
      <c r="F415" s="1"/>
    </row>
    <row r="416" spans="5:6" x14ac:dyDescent="0.25">
      <c r="E416" s="1"/>
      <c r="F416" s="1"/>
    </row>
    <row r="417" spans="5:6" x14ac:dyDescent="0.25">
      <c r="E417" s="1"/>
      <c r="F417" s="1"/>
    </row>
    <row r="418" spans="5:6" x14ac:dyDescent="0.25">
      <c r="E418" s="1"/>
      <c r="F418" s="1"/>
    </row>
    <row r="419" spans="5:6" x14ac:dyDescent="0.25">
      <c r="E419" s="1"/>
      <c r="F419" s="1"/>
    </row>
    <row r="420" spans="5:6" x14ac:dyDescent="0.25">
      <c r="E420" s="1"/>
      <c r="F420" s="1"/>
    </row>
    <row r="421" spans="5:6" x14ac:dyDescent="0.25">
      <c r="E421" s="1"/>
      <c r="F421" s="1"/>
    </row>
    <row r="422" spans="5:6" x14ac:dyDescent="0.25">
      <c r="E422" s="1"/>
      <c r="F422" s="1"/>
    </row>
    <row r="423" spans="5:6" x14ac:dyDescent="0.25">
      <c r="E423" s="1"/>
      <c r="F423" s="1"/>
    </row>
    <row r="424" spans="5:6" x14ac:dyDescent="0.25">
      <c r="E424" s="1"/>
      <c r="F424" s="1"/>
    </row>
    <row r="425" spans="5:6" x14ac:dyDescent="0.25">
      <c r="E425" s="1"/>
      <c r="F425" s="1"/>
    </row>
    <row r="426" spans="5:6" x14ac:dyDescent="0.25">
      <c r="E426" s="1"/>
      <c r="F426" s="1"/>
    </row>
    <row r="427" spans="5:6" x14ac:dyDescent="0.25">
      <c r="E427" s="1"/>
      <c r="F427" s="1"/>
    </row>
    <row r="428" spans="5:6" x14ac:dyDescent="0.25">
      <c r="E428" s="1"/>
      <c r="F428" s="1"/>
    </row>
    <row r="429" spans="5:6" x14ac:dyDescent="0.25">
      <c r="E429" s="1"/>
      <c r="F429" s="1"/>
    </row>
    <row r="430" spans="5:6" x14ac:dyDescent="0.25">
      <c r="E430" s="1"/>
      <c r="F430" s="1"/>
    </row>
    <row r="431" spans="5:6" x14ac:dyDescent="0.25">
      <c r="E431" s="1"/>
      <c r="F431" s="1"/>
    </row>
    <row r="432" spans="5:6" x14ac:dyDescent="0.25">
      <c r="E432" s="1"/>
      <c r="F432" s="1"/>
    </row>
    <row r="433" spans="5:6" x14ac:dyDescent="0.25">
      <c r="E433" s="1"/>
      <c r="F433" s="1"/>
    </row>
    <row r="434" spans="5:6" x14ac:dyDescent="0.25">
      <c r="E434" s="1"/>
      <c r="F434" s="1"/>
    </row>
    <row r="435" spans="5:6" x14ac:dyDescent="0.25">
      <c r="E435" s="1"/>
      <c r="F435" s="1"/>
    </row>
    <row r="436" spans="5:6" x14ac:dyDescent="0.25">
      <c r="E436" s="1"/>
      <c r="F436" s="1"/>
    </row>
    <row r="437" spans="5:6" x14ac:dyDescent="0.25">
      <c r="E437" s="1"/>
      <c r="F437" s="1"/>
    </row>
    <row r="438" spans="5:6" x14ac:dyDescent="0.25">
      <c r="E438" s="1"/>
      <c r="F438" s="1"/>
    </row>
    <row r="439" spans="5:6" x14ac:dyDescent="0.25">
      <c r="E439" s="1"/>
      <c r="F439" s="1"/>
    </row>
    <row r="440" spans="5:6" x14ac:dyDescent="0.25">
      <c r="E440" s="1"/>
      <c r="F440" s="1"/>
    </row>
    <row r="441" spans="5:6" x14ac:dyDescent="0.25">
      <c r="E441" s="1"/>
      <c r="F441" s="1"/>
    </row>
    <row r="442" spans="5:6" x14ac:dyDescent="0.25">
      <c r="E442" s="1"/>
      <c r="F442" s="1"/>
    </row>
    <row r="443" spans="5:6" x14ac:dyDescent="0.25">
      <c r="E443" s="1"/>
      <c r="F443" s="1"/>
    </row>
    <row r="444" spans="5:6" x14ac:dyDescent="0.25">
      <c r="E444" s="1"/>
      <c r="F444" s="1"/>
    </row>
    <row r="445" spans="5:6" x14ac:dyDescent="0.25">
      <c r="E445" s="1"/>
      <c r="F445" s="1"/>
    </row>
    <row r="446" spans="5:6" x14ac:dyDescent="0.25">
      <c r="E446" s="1"/>
      <c r="F446" s="1"/>
    </row>
    <row r="447" spans="5:6" x14ac:dyDescent="0.25">
      <c r="E447" s="1"/>
      <c r="F447" s="1"/>
    </row>
    <row r="448" spans="5:6" x14ac:dyDescent="0.25">
      <c r="E448" s="1"/>
      <c r="F448" s="1"/>
    </row>
    <row r="449" spans="5:6" x14ac:dyDescent="0.25">
      <c r="E449" s="1"/>
      <c r="F449" s="1"/>
    </row>
    <row r="450" spans="5:6" x14ac:dyDescent="0.25">
      <c r="E450" s="1"/>
      <c r="F450" s="1"/>
    </row>
    <row r="451" spans="5:6" x14ac:dyDescent="0.25">
      <c r="E451" s="1"/>
      <c r="F451" s="1"/>
    </row>
    <row r="452" spans="5:6" x14ac:dyDescent="0.25">
      <c r="E452" s="1"/>
      <c r="F452" s="1"/>
    </row>
    <row r="453" spans="5:6" x14ac:dyDescent="0.25">
      <c r="E453" s="1"/>
      <c r="F453" s="1"/>
    </row>
    <row r="454" spans="5:6" x14ac:dyDescent="0.25">
      <c r="E454" s="1"/>
      <c r="F454" s="1"/>
    </row>
    <row r="455" spans="5:6" x14ac:dyDescent="0.25">
      <c r="E455" s="1"/>
      <c r="F455" s="1"/>
    </row>
    <row r="456" spans="5:6" x14ac:dyDescent="0.25">
      <c r="E456" s="1"/>
      <c r="F456" s="1"/>
    </row>
    <row r="457" spans="5:6" x14ac:dyDescent="0.25">
      <c r="E457" s="1"/>
      <c r="F457" s="1"/>
    </row>
    <row r="458" spans="5:6" x14ac:dyDescent="0.25">
      <c r="E458" s="1"/>
      <c r="F458" s="1"/>
    </row>
    <row r="459" spans="5:6" x14ac:dyDescent="0.25">
      <c r="E459" s="1"/>
      <c r="F459" s="1"/>
    </row>
    <row r="460" spans="5:6" x14ac:dyDescent="0.25">
      <c r="E460" s="1"/>
      <c r="F460" s="1"/>
    </row>
    <row r="461" spans="5:6" x14ac:dyDescent="0.25">
      <c r="E461" s="1"/>
      <c r="F461" s="1"/>
    </row>
    <row r="462" spans="5:6" x14ac:dyDescent="0.25">
      <c r="E462" s="1"/>
      <c r="F462" s="1"/>
    </row>
    <row r="463" spans="5:6" x14ac:dyDescent="0.25">
      <c r="E463" s="1"/>
      <c r="F463" s="1"/>
    </row>
    <row r="464" spans="5:6" x14ac:dyDescent="0.25">
      <c r="E464" s="1"/>
      <c r="F464" s="1"/>
    </row>
    <row r="465" spans="5:6" x14ac:dyDescent="0.25">
      <c r="E465" s="1"/>
      <c r="F465" s="1"/>
    </row>
    <row r="466" spans="5:6" x14ac:dyDescent="0.25">
      <c r="E466" s="1"/>
      <c r="F466" s="1"/>
    </row>
    <row r="467" spans="5:6" x14ac:dyDescent="0.25">
      <c r="E467" s="1"/>
      <c r="F467" s="1"/>
    </row>
    <row r="468" spans="5:6" x14ac:dyDescent="0.25">
      <c r="E468" s="1"/>
      <c r="F468" s="1"/>
    </row>
    <row r="469" spans="5:6" x14ac:dyDescent="0.25">
      <c r="E469" s="1"/>
      <c r="F469" s="1"/>
    </row>
    <row r="470" spans="5:6" x14ac:dyDescent="0.25">
      <c r="E470" s="1"/>
      <c r="F470" s="1"/>
    </row>
    <row r="471" spans="5:6" x14ac:dyDescent="0.25">
      <c r="E471" s="1"/>
      <c r="F471" s="1"/>
    </row>
    <row r="472" spans="5:6" x14ac:dyDescent="0.25">
      <c r="E472" s="1"/>
      <c r="F472" s="1"/>
    </row>
    <row r="473" spans="5:6" x14ac:dyDescent="0.25">
      <c r="E473" s="1"/>
      <c r="F473" s="1"/>
    </row>
    <row r="474" spans="5:6" x14ac:dyDescent="0.25">
      <c r="E474" s="1"/>
      <c r="F474" s="1"/>
    </row>
    <row r="475" spans="5:6" x14ac:dyDescent="0.25">
      <c r="E475" s="1"/>
      <c r="F475" s="1"/>
    </row>
    <row r="476" spans="5:6" x14ac:dyDescent="0.25">
      <c r="E476" s="1"/>
      <c r="F476" s="1"/>
    </row>
    <row r="477" spans="5:6" x14ac:dyDescent="0.25">
      <c r="E477" s="1"/>
      <c r="F477" s="1"/>
    </row>
    <row r="478" spans="5:6" x14ac:dyDescent="0.25">
      <c r="E478" s="1"/>
      <c r="F478" s="1"/>
    </row>
    <row r="479" spans="5:6" x14ac:dyDescent="0.25">
      <c r="E479" s="1"/>
      <c r="F479" s="1"/>
    </row>
    <row r="480" spans="5:6" x14ac:dyDescent="0.25">
      <c r="E480" s="1"/>
      <c r="F480" s="1"/>
    </row>
    <row r="481" spans="5:6" x14ac:dyDescent="0.25">
      <c r="E481" s="1"/>
      <c r="F481" s="1"/>
    </row>
    <row r="482" spans="5:6" x14ac:dyDescent="0.25">
      <c r="E482" s="1"/>
      <c r="F482" s="1"/>
    </row>
    <row r="483" spans="5:6" x14ac:dyDescent="0.25">
      <c r="E483" s="1"/>
      <c r="F483" s="1"/>
    </row>
    <row r="484" spans="5:6" x14ac:dyDescent="0.25">
      <c r="E484" s="1"/>
      <c r="F484" s="1"/>
    </row>
    <row r="485" spans="5:6" x14ac:dyDescent="0.25">
      <c r="E485" s="1"/>
      <c r="F485" s="1"/>
    </row>
    <row r="486" spans="5:6" x14ac:dyDescent="0.25">
      <c r="E486" s="1"/>
      <c r="F486" s="1"/>
    </row>
    <row r="487" spans="5:6" x14ac:dyDescent="0.25">
      <c r="E487" s="1"/>
      <c r="F487" s="1"/>
    </row>
    <row r="488" spans="5:6" x14ac:dyDescent="0.25">
      <c r="E488" s="1"/>
      <c r="F488" s="1"/>
    </row>
    <row r="489" spans="5:6" x14ac:dyDescent="0.25">
      <c r="E489" s="1"/>
      <c r="F489" s="1"/>
    </row>
    <row r="490" spans="5:6" x14ac:dyDescent="0.25">
      <c r="E490" s="1"/>
      <c r="F490" s="1"/>
    </row>
    <row r="491" spans="5:6" x14ac:dyDescent="0.25">
      <c r="E491" s="1"/>
      <c r="F491" s="1"/>
    </row>
    <row r="492" spans="5:6" x14ac:dyDescent="0.25">
      <c r="E492" s="1"/>
      <c r="F492" s="1"/>
    </row>
    <row r="493" spans="5:6" x14ac:dyDescent="0.25">
      <c r="E493" s="1"/>
      <c r="F493" s="1"/>
    </row>
    <row r="494" spans="5:6" x14ac:dyDescent="0.25">
      <c r="E494" s="1"/>
      <c r="F494" s="1"/>
    </row>
    <row r="495" spans="5:6" x14ac:dyDescent="0.25">
      <c r="E495" s="1"/>
      <c r="F495" s="1"/>
    </row>
    <row r="496" spans="5:6" x14ac:dyDescent="0.25">
      <c r="E496" s="1"/>
      <c r="F496" s="1"/>
    </row>
    <row r="497" spans="5:6" x14ac:dyDescent="0.25">
      <c r="E497" s="1"/>
      <c r="F497" s="1"/>
    </row>
    <row r="498" spans="5:6" x14ac:dyDescent="0.25">
      <c r="E498" s="1"/>
      <c r="F498" s="1"/>
    </row>
    <row r="499" spans="5:6" x14ac:dyDescent="0.25">
      <c r="E499" s="1"/>
      <c r="F499" s="1"/>
    </row>
    <row r="500" spans="5:6" x14ac:dyDescent="0.25">
      <c r="E500" s="1"/>
      <c r="F500" s="1"/>
    </row>
    <row r="501" spans="5:6" x14ac:dyDescent="0.25">
      <c r="E501" s="1"/>
      <c r="F501" s="1"/>
    </row>
    <row r="502" spans="5:6" x14ac:dyDescent="0.25">
      <c r="E502" s="1"/>
      <c r="F502" s="1"/>
    </row>
    <row r="503" spans="5:6" x14ac:dyDescent="0.25">
      <c r="E503" s="1"/>
      <c r="F503" s="1"/>
    </row>
    <row r="504" spans="5:6" x14ac:dyDescent="0.25">
      <c r="E504" s="1"/>
      <c r="F504" s="1"/>
    </row>
    <row r="505" spans="5:6" x14ac:dyDescent="0.25">
      <c r="E505" s="1"/>
      <c r="F505" s="1"/>
    </row>
    <row r="506" spans="5:6" x14ac:dyDescent="0.25">
      <c r="E506" s="1"/>
      <c r="F506" s="1"/>
    </row>
    <row r="507" spans="5:6" x14ac:dyDescent="0.25">
      <c r="E507" s="1"/>
      <c r="F507" s="1"/>
    </row>
    <row r="508" spans="5:6" x14ac:dyDescent="0.25">
      <c r="E508" s="1"/>
      <c r="F508" s="1"/>
    </row>
    <row r="509" spans="5:6" x14ac:dyDescent="0.25">
      <c r="E509" s="1"/>
      <c r="F509" s="1"/>
    </row>
    <row r="510" spans="5:6" x14ac:dyDescent="0.25">
      <c r="E510" s="1"/>
      <c r="F510" s="1"/>
    </row>
    <row r="511" spans="5:6" x14ac:dyDescent="0.25">
      <c r="E511" s="1"/>
      <c r="F511" s="1"/>
    </row>
    <row r="512" spans="5:6" x14ac:dyDescent="0.25">
      <c r="E512" s="1"/>
      <c r="F512" s="1"/>
    </row>
    <row r="513" spans="5:6" x14ac:dyDescent="0.25">
      <c r="E513" s="1"/>
      <c r="F513" s="1"/>
    </row>
    <row r="514" spans="5:6" x14ac:dyDescent="0.25">
      <c r="E514" s="1"/>
      <c r="F514" s="1"/>
    </row>
    <row r="515" spans="5:6" x14ac:dyDescent="0.25">
      <c r="E515" s="1"/>
      <c r="F515" s="1"/>
    </row>
    <row r="516" spans="5:6" x14ac:dyDescent="0.25">
      <c r="E516" s="1"/>
      <c r="F516" s="1"/>
    </row>
    <row r="517" spans="5:6" x14ac:dyDescent="0.25">
      <c r="E517" s="1"/>
      <c r="F517" s="1"/>
    </row>
    <row r="518" spans="5:6" x14ac:dyDescent="0.25">
      <c r="E518" s="1"/>
      <c r="F518" s="1"/>
    </row>
    <row r="519" spans="5:6" x14ac:dyDescent="0.25">
      <c r="E519" s="1"/>
      <c r="F519" s="1"/>
    </row>
    <row r="520" spans="5:6" x14ac:dyDescent="0.25">
      <c r="E520" s="1"/>
      <c r="F520" s="1"/>
    </row>
    <row r="521" spans="5:6" x14ac:dyDescent="0.25">
      <c r="E521" s="1"/>
      <c r="F521" s="1"/>
    </row>
    <row r="522" spans="5:6" x14ac:dyDescent="0.25">
      <c r="E522" s="1"/>
      <c r="F522" s="1"/>
    </row>
    <row r="523" spans="5:6" x14ac:dyDescent="0.25">
      <c r="E523" s="1"/>
      <c r="F523" s="1"/>
    </row>
    <row r="524" spans="5:6" x14ac:dyDescent="0.25">
      <c r="E524" s="1"/>
      <c r="F524" s="1"/>
    </row>
    <row r="525" spans="5:6" x14ac:dyDescent="0.25">
      <c r="E525" s="1"/>
      <c r="F525" s="1"/>
    </row>
    <row r="526" spans="5:6" x14ac:dyDescent="0.25">
      <c r="E526" s="1"/>
      <c r="F526" s="1"/>
    </row>
    <row r="527" spans="5:6" x14ac:dyDescent="0.25">
      <c r="E527" s="1"/>
      <c r="F527" s="1"/>
    </row>
    <row r="528" spans="5:6" x14ac:dyDescent="0.25">
      <c r="E528" s="1"/>
      <c r="F528" s="1"/>
    </row>
    <row r="529" spans="5:6" x14ac:dyDescent="0.25">
      <c r="E529" s="1"/>
      <c r="F529" s="1"/>
    </row>
    <row r="530" spans="5:6" x14ac:dyDescent="0.25">
      <c r="E530" s="1"/>
      <c r="F530" s="1"/>
    </row>
    <row r="531" spans="5:6" x14ac:dyDescent="0.25">
      <c r="E531" s="1"/>
      <c r="F531" s="1"/>
    </row>
    <row r="532" spans="5:6" x14ac:dyDescent="0.25">
      <c r="E532" s="1"/>
      <c r="F532" s="1"/>
    </row>
    <row r="533" spans="5:6" x14ac:dyDescent="0.25">
      <c r="E533" s="1"/>
      <c r="F533" s="1"/>
    </row>
    <row r="534" spans="5:6" x14ac:dyDescent="0.25">
      <c r="E534" s="1"/>
      <c r="F534" s="1"/>
    </row>
    <row r="535" spans="5:6" x14ac:dyDescent="0.25">
      <c r="E535" s="1"/>
      <c r="F535" s="1"/>
    </row>
    <row r="536" spans="5:6" x14ac:dyDescent="0.25">
      <c r="E536" s="1"/>
      <c r="F536" s="1"/>
    </row>
    <row r="537" spans="5:6" x14ac:dyDescent="0.25">
      <c r="E537" s="1"/>
      <c r="F537" s="1"/>
    </row>
    <row r="538" spans="5:6" x14ac:dyDescent="0.25">
      <c r="E538" s="1"/>
      <c r="F538" s="1"/>
    </row>
    <row r="539" spans="5:6" x14ac:dyDescent="0.25">
      <c r="E539" s="1"/>
      <c r="F539" s="1"/>
    </row>
    <row r="540" spans="5:6" x14ac:dyDescent="0.25">
      <c r="E540" s="1"/>
      <c r="F540" s="1"/>
    </row>
    <row r="541" spans="5:6" x14ac:dyDescent="0.25">
      <c r="E541" s="1"/>
      <c r="F541" s="1"/>
    </row>
    <row r="542" spans="5:6" x14ac:dyDescent="0.25">
      <c r="E542" s="1"/>
      <c r="F542" s="1"/>
    </row>
    <row r="543" spans="5:6" x14ac:dyDescent="0.25">
      <c r="E543" s="1"/>
      <c r="F543" s="1"/>
    </row>
    <row r="544" spans="5:6" x14ac:dyDescent="0.25">
      <c r="E544" s="1"/>
      <c r="F544" s="1"/>
    </row>
    <row r="545" spans="5:6" x14ac:dyDescent="0.25">
      <c r="E545" s="1"/>
      <c r="F545" s="1"/>
    </row>
    <row r="546" spans="5:6" x14ac:dyDescent="0.25">
      <c r="E546" s="1"/>
      <c r="F546" s="1"/>
    </row>
    <row r="547" spans="5:6" x14ac:dyDescent="0.25">
      <c r="E547" s="1"/>
      <c r="F547" s="1"/>
    </row>
    <row r="548" spans="5:6" x14ac:dyDescent="0.25">
      <c r="E548" s="1"/>
      <c r="F548" s="1"/>
    </row>
    <row r="549" spans="5:6" x14ac:dyDescent="0.25">
      <c r="E549" s="1"/>
      <c r="F549" s="1"/>
    </row>
    <row r="550" spans="5:6" x14ac:dyDescent="0.25">
      <c r="E550" s="1"/>
      <c r="F550" s="1"/>
    </row>
    <row r="551" spans="5:6" x14ac:dyDescent="0.25">
      <c r="E551" s="1"/>
      <c r="F551" s="1"/>
    </row>
    <row r="552" spans="5:6" x14ac:dyDescent="0.25">
      <c r="E552" s="1"/>
      <c r="F552" s="1"/>
    </row>
    <row r="553" spans="5:6" x14ac:dyDescent="0.25">
      <c r="E553" s="1"/>
      <c r="F553" s="1"/>
    </row>
    <row r="554" spans="5:6" x14ac:dyDescent="0.25">
      <c r="E554" s="1"/>
      <c r="F554" s="1"/>
    </row>
    <row r="555" spans="5:6" x14ac:dyDescent="0.25">
      <c r="E555" s="1"/>
      <c r="F555" s="1"/>
    </row>
    <row r="556" spans="5:6" x14ac:dyDescent="0.25">
      <c r="E556" s="1"/>
      <c r="F556" s="1"/>
    </row>
    <row r="557" spans="5:6" x14ac:dyDescent="0.25">
      <c r="E557" s="1"/>
      <c r="F557" s="1"/>
    </row>
    <row r="558" spans="5:6" x14ac:dyDescent="0.25">
      <c r="E558" s="1"/>
      <c r="F558" s="1"/>
    </row>
    <row r="559" spans="5:6" x14ac:dyDescent="0.25">
      <c r="E559" s="1"/>
      <c r="F559" s="1"/>
    </row>
    <row r="560" spans="5:6" x14ac:dyDescent="0.25">
      <c r="E560" s="1"/>
      <c r="F560" s="1"/>
    </row>
    <row r="561" spans="5:6" x14ac:dyDescent="0.25">
      <c r="E561" s="1"/>
      <c r="F561" s="1"/>
    </row>
    <row r="562" spans="5:6" x14ac:dyDescent="0.25">
      <c r="E562" s="1"/>
      <c r="F562" s="1"/>
    </row>
    <row r="563" spans="5:6" x14ac:dyDescent="0.25">
      <c r="E563" s="1"/>
      <c r="F563" s="1"/>
    </row>
    <row r="564" spans="5:6" x14ac:dyDescent="0.25">
      <c r="E564" s="1"/>
      <c r="F564" s="1"/>
    </row>
    <row r="565" spans="5:6" x14ac:dyDescent="0.25">
      <c r="E565" s="1"/>
      <c r="F565" s="1"/>
    </row>
    <row r="566" spans="5:6" x14ac:dyDescent="0.25">
      <c r="E566" s="1"/>
      <c r="F566" s="1"/>
    </row>
    <row r="567" spans="5:6" x14ac:dyDescent="0.25">
      <c r="E567" s="1"/>
      <c r="F567" s="1"/>
    </row>
    <row r="568" spans="5:6" x14ac:dyDescent="0.25">
      <c r="E568" s="1"/>
      <c r="F568" s="1"/>
    </row>
    <row r="569" spans="5:6" x14ac:dyDescent="0.25">
      <c r="E569" s="1"/>
      <c r="F569" s="1"/>
    </row>
    <row r="570" spans="5:6" x14ac:dyDescent="0.25">
      <c r="E570" s="1"/>
      <c r="F570" s="1"/>
    </row>
    <row r="571" spans="5:6" x14ac:dyDescent="0.25">
      <c r="E571" s="1"/>
      <c r="F571" s="1"/>
    </row>
    <row r="572" spans="5:6" x14ac:dyDescent="0.25">
      <c r="E572" s="1"/>
      <c r="F572" s="1"/>
    </row>
    <row r="573" spans="5:6" x14ac:dyDescent="0.25">
      <c r="E573" s="1"/>
      <c r="F573" s="1"/>
    </row>
    <row r="574" spans="5:6" x14ac:dyDescent="0.25">
      <c r="E574" s="1"/>
      <c r="F574" s="1"/>
    </row>
    <row r="575" spans="5:6" x14ac:dyDescent="0.25">
      <c r="E575" s="1"/>
      <c r="F575" s="1"/>
    </row>
    <row r="576" spans="5:6" x14ac:dyDescent="0.25">
      <c r="E576" s="1"/>
      <c r="F576" s="1"/>
    </row>
    <row r="577" spans="5:6" x14ac:dyDescent="0.25">
      <c r="E577" s="1"/>
      <c r="F577" s="1"/>
    </row>
    <row r="578" spans="5:6" x14ac:dyDescent="0.25">
      <c r="E578" s="1"/>
      <c r="F578" s="1"/>
    </row>
    <row r="579" spans="5:6" x14ac:dyDescent="0.25">
      <c r="E579" s="1"/>
      <c r="F579" s="1"/>
    </row>
    <row r="580" spans="5:6" x14ac:dyDescent="0.25">
      <c r="E580" s="1"/>
      <c r="F580" s="1"/>
    </row>
    <row r="581" spans="5:6" x14ac:dyDescent="0.25">
      <c r="E581" s="1"/>
      <c r="F581" s="1"/>
    </row>
    <row r="582" spans="5:6" x14ac:dyDescent="0.25">
      <c r="E582" s="1"/>
      <c r="F582" s="1"/>
    </row>
    <row r="583" spans="5:6" x14ac:dyDescent="0.25">
      <c r="E583" s="1"/>
      <c r="F583" s="1"/>
    </row>
    <row r="584" spans="5:6" x14ac:dyDescent="0.25">
      <c r="E584" s="1"/>
      <c r="F584" s="1"/>
    </row>
    <row r="585" spans="5:6" x14ac:dyDescent="0.25">
      <c r="E585" s="1"/>
      <c r="F585" s="1"/>
    </row>
    <row r="586" spans="5:6" x14ac:dyDescent="0.25">
      <c r="E586" s="1"/>
      <c r="F586" s="1"/>
    </row>
    <row r="587" spans="5:6" x14ac:dyDescent="0.25">
      <c r="E587" s="1"/>
      <c r="F587" s="1"/>
    </row>
    <row r="588" spans="5:6" x14ac:dyDescent="0.25">
      <c r="E588" s="1"/>
      <c r="F588" s="1"/>
    </row>
    <row r="589" spans="5:6" x14ac:dyDescent="0.25">
      <c r="E589" s="1"/>
      <c r="F589" s="1"/>
    </row>
    <row r="590" spans="5:6" x14ac:dyDescent="0.25">
      <c r="E590" s="1"/>
      <c r="F590" s="1"/>
    </row>
    <row r="591" spans="5:6" x14ac:dyDescent="0.25">
      <c r="E591" s="1"/>
      <c r="F591" s="1"/>
    </row>
    <row r="592" spans="5:6" x14ac:dyDescent="0.25">
      <c r="E592" s="1"/>
      <c r="F592" s="1"/>
    </row>
    <row r="593" spans="5:6" x14ac:dyDescent="0.25">
      <c r="E593" s="1"/>
      <c r="F593" s="1"/>
    </row>
    <row r="594" spans="5:6" x14ac:dyDescent="0.25">
      <c r="E594" s="1"/>
      <c r="F594" s="1"/>
    </row>
    <row r="595" spans="5:6" x14ac:dyDescent="0.25">
      <c r="E595" s="1"/>
      <c r="F595" s="1"/>
    </row>
    <row r="596" spans="5:6" x14ac:dyDescent="0.25">
      <c r="E596" s="1"/>
      <c r="F596" s="1"/>
    </row>
    <row r="597" spans="5:6" x14ac:dyDescent="0.25">
      <c r="E597" s="1"/>
      <c r="F597" s="1"/>
    </row>
    <row r="598" spans="5:6" x14ac:dyDescent="0.25">
      <c r="E598" s="1"/>
      <c r="F598" s="1"/>
    </row>
    <row r="599" spans="5:6" x14ac:dyDescent="0.25">
      <c r="E599" s="1"/>
      <c r="F599" s="1"/>
    </row>
    <row r="600" spans="5:6" x14ac:dyDescent="0.25">
      <c r="E600" s="1"/>
      <c r="F600" s="1"/>
    </row>
    <row r="601" spans="5:6" x14ac:dyDescent="0.25">
      <c r="E601" s="1"/>
      <c r="F601" s="1"/>
    </row>
    <row r="602" spans="5:6" x14ac:dyDescent="0.25">
      <c r="E602" s="1"/>
      <c r="F602" s="1"/>
    </row>
    <row r="603" spans="5:6" x14ac:dyDescent="0.25">
      <c r="E603" s="1"/>
      <c r="F603" s="1"/>
    </row>
    <row r="604" spans="5:6" x14ac:dyDescent="0.25">
      <c r="E604" s="1"/>
      <c r="F604" s="1"/>
    </row>
    <row r="605" spans="5:6" x14ac:dyDescent="0.25">
      <c r="E605" s="1"/>
      <c r="F605" s="1"/>
    </row>
    <row r="606" spans="5:6" x14ac:dyDescent="0.25">
      <c r="E606" s="1"/>
      <c r="F606" s="1"/>
    </row>
    <row r="607" spans="5:6" x14ac:dyDescent="0.25">
      <c r="E607" s="1"/>
      <c r="F607" s="1"/>
    </row>
    <row r="608" spans="5:6" x14ac:dyDescent="0.25">
      <c r="E608" s="1"/>
      <c r="F608" s="1"/>
    </row>
    <row r="609" spans="5:6" x14ac:dyDescent="0.25">
      <c r="E609" s="1"/>
      <c r="F609" s="1"/>
    </row>
    <row r="610" spans="5:6" x14ac:dyDescent="0.25">
      <c r="E610" s="1"/>
      <c r="F610" s="1"/>
    </row>
    <row r="611" spans="5:6" x14ac:dyDescent="0.25">
      <c r="E611" s="1"/>
      <c r="F611" s="1"/>
    </row>
    <row r="612" spans="5:6" x14ac:dyDescent="0.25">
      <c r="E612" s="1"/>
      <c r="F612" s="1"/>
    </row>
    <row r="613" spans="5:6" x14ac:dyDescent="0.25">
      <c r="E613" s="1"/>
      <c r="F613" s="1"/>
    </row>
    <row r="614" spans="5:6" x14ac:dyDescent="0.25">
      <c r="E614" s="1"/>
      <c r="F614" s="1"/>
    </row>
    <row r="615" spans="5:6" x14ac:dyDescent="0.25">
      <c r="E615" s="1"/>
      <c r="F615" s="1"/>
    </row>
    <row r="616" spans="5:6" x14ac:dyDescent="0.25">
      <c r="E616" s="1"/>
      <c r="F616" s="1"/>
    </row>
    <row r="617" spans="5:6" x14ac:dyDescent="0.25">
      <c r="E617" s="1"/>
      <c r="F617" s="1"/>
    </row>
    <row r="618" spans="5:6" x14ac:dyDescent="0.25">
      <c r="E618" s="1"/>
      <c r="F618" s="1"/>
    </row>
    <row r="619" spans="5:6" x14ac:dyDescent="0.25">
      <c r="E619" s="1"/>
      <c r="F619" s="1"/>
    </row>
    <row r="620" spans="5:6" x14ac:dyDescent="0.25">
      <c r="E620" s="1"/>
      <c r="F620" s="1"/>
    </row>
    <row r="621" spans="5:6" x14ac:dyDescent="0.25">
      <c r="E621" s="1"/>
      <c r="F621" s="1"/>
    </row>
    <row r="622" spans="5:6" x14ac:dyDescent="0.25">
      <c r="E622" s="1"/>
      <c r="F622" s="1"/>
    </row>
    <row r="623" spans="5:6" x14ac:dyDescent="0.25">
      <c r="E623" s="1"/>
      <c r="F623" s="1"/>
    </row>
    <row r="624" spans="5:6" x14ac:dyDescent="0.25">
      <c r="E624" s="1"/>
      <c r="F624" s="1"/>
    </row>
    <row r="625" spans="5:6" x14ac:dyDescent="0.25">
      <c r="E625" s="1"/>
      <c r="F625" s="1"/>
    </row>
    <row r="626" spans="5:6" x14ac:dyDescent="0.25">
      <c r="E626" s="1"/>
      <c r="F626" s="1"/>
    </row>
    <row r="627" spans="5:6" x14ac:dyDescent="0.25">
      <c r="E627" s="1"/>
      <c r="F627" s="1"/>
    </row>
    <row r="628" spans="5:6" x14ac:dyDescent="0.25">
      <c r="E628" s="1"/>
      <c r="F628" s="1"/>
    </row>
    <row r="629" spans="5:6" x14ac:dyDescent="0.25">
      <c r="E629" s="1"/>
      <c r="F629" s="1"/>
    </row>
    <row r="630" spans="5:6" x14ac:dyDescent="0.25">
      <c r="E630" s="1"/>
      <c r="F630" s="1"/>
    </row>
    <row r="631" spans="5:6" x14ac:dyDescent="0.25">
      <c r="E631" s="1"/>
      <c r="F631" s="1"/>
    </row>
    <row r="632" spans="5:6" x14ac:dyDescent="0.25">
      <c r="E632" s="1"/>
      <c r="F632" s="1"/>
    </row>
    <row r="633" spans="5:6" x14ac:dyDescent="0.25">
      <c r="E633" s="1"/>
      <c r="F633" s="1"/>
    </row>
    <row r="634" spans="5:6" x14ac:dyDescent="0.25">
      <c r="E634" s="1"/>
      <c r="F634" s="1"/>
    </row>
    <row r="635" spans="5:6" x14ac:dyDescent="0.25">
      <c r="E635" s="1"/>
      <c r="F635" s="1"/>
    </row>
    <row r="636" spans="5:6" x14ac:dyDescent="0.25">
      <c r="E636" s="1"/>
      <c r="F636" s="1"/>
    </row>
    <row r="637" spans="5:6" x14ac:dyDescent="0.25">
      <c r="E637" s="1"/>
      <c r="F637" s="1"/>
    </row>
    <row r="638" spans="5:6" x14ac:dyDescent="0.25">
      <c r="E638" s="1"/>
      <c r="F638" s="1"/>
    </row>
    <row r="639" spans="5:6" x14ac:dyDescent="0.25">
      <c r="E639" s="1"/>
      <c r="F639" s="1"/>
    </row>
    <row r="640" spans="5:6" x14ac:dyDescent="0.25">
      <c r="E640" s="1"/>
      <c r="F640" s="1"/>
    </row>
    <row r="641" spans="5:6" x14ac:dyDescent="0.25">
      <c r="E641" s="1"/>
      <c r="F641" s="1"/>
    </row>
    <row r="642" spans="5:6" x14ac:dyDescent="0.25">
      <c r="E642" s="1"/>
      <c r="F642" s="1"/>
    </row>
    <row r="643" spans="5:6" x14ac:dyDescent="0.25">
      <c r="E643" s="1"/>
      <c r="F643" s="1"/>
    </row>
    <row r="644" spans="5:6" x14ac:dyDescent="0.25">
      <c r="E644" s="1"/>
      <c r="F644" s="1"/>
    </row>
    <row r="645" spans="5:6" x14ac:dyDescent="0.25">
      <c r="E645" s="1"/>
      <c r="F645" s="1"/>
    </row>
    <row r="646" spans="5:6" x14ac:dyDescent="0.25">
      <c r="E646" s="1"/>
      <c r="F646" s="1"/>
    </row>
    <row r="647" spans="5:6" x14ac:dyDescent="0.25">
      <c r="E647" s="1"/>
      <c r="F647" s="1"/>
    </row>
    <row r="648" spans="5:6" x14ac:dyDescent="0.25">
      <c r="E648" s="1"/>
      <c r="F648" s="1"/>
    </row>
    <row r="649" spans="5:6" x14ac:dyDescent="0.25">
      <c r="E649" s="1"/>
      <c r="F649" s="1"/>
    </row>
    <row r="650" spans="5:6" x14ac:dyDescent="0.25">
      <c r="E650" s="1"/>
      <c r="F650" s="1"/>
    </row>
    <row r="651" spans="5:6" x14ac:dyDescent="0.25">
      <c r="E651" s="1"/>
      <c r="F651" s="1"/>
    </row>
    <row r="652" spans="5:6" x14ac:dyDescent="0.25">
      <c r="E652" s="1"/>
      <c r="F652" s="1"/>
    </row>
    <row r="653" spans="5:6" x14ac:dyDescent="0.25">
      <c r="E653" s="1"/>
      <c r="F653" s="1"/>
    </row>
    <row r="654" spans="5:6" x14ac:dyDescent="0.25">
      <c r="E654" s="1"/>
      <c r="F654" s="1"/>
    </row>
    <row r="655" spans="5:6" x14ac:dyDescent="0.25">
      <c r="E655" s="1"/>
      <c r="F655" s="1"/>
    </row>
    <row r="656" spans="5:6" x14ac:dyDescent="0.25">
      <c r="E656" s="1"/>
      <c r="F656" s="1"/>
    </row>
    <row r="657" spans="5:6" x14ac:dyDescent="0.25">
      <c r="E657" s="1"/>
      <c r="F657" s="1"/>
    </row>
    <row r="658" spans="5:6" x14ac:dyDescent="0.25">
      <c r="E658" s="1"/>
      <c r="F658" s="1"/>
    </row>
    <row r="659" spans="5:6" x14ac:dyDescent="0.25">
      <c r="E659" s="1"/>
      <c r="F659" s="1"/>
    </row>
    <row r="660" spans="5:6" x14ac:dyDescent="0.25">
      <c r="E660" s="1"/>
      <c r="F660" s="1"/>
    </row>
    <row r="661" spans="5:6" x14ac:dyDescent="0.25">
      <c r="E661" s="1"/>
      <c r="F661" s="1"/>
    </row>
    <row r="662" spans="5:6" x14ac:dyDescent="0.25">
      <c r="E662" s="1"/>
      <c r="F662" s="1"/>
    </row>
    <row r="663" spans="5:6" x14ac:dyDescent="0.25">
      <c r="E663" s="1"/>
      <c r="F663" s="1"/>
    </row>
    <row r="664" spans="5:6" x14ac:dyDescent="0.25">
      <c r="E664" s="1"/>
      <c r="F664" s="1"/>
    </row>
    <row r="665" spans="5:6" x14ac:dyDescent="0.25">
      <c r="E665" s="1"/>
      <c r="F665" s="1"/>
    </row>
    <row r="666" spans="5:6" x14ac:dyDescent="0.25">
      <c r="E666" s="1"/>
      <c r="F666" s="1"/>
    </row>
    <row r="667" spans="5:6" x14ac:dyDescent="0.25">
      <c r="E667" s="1"/>
      <c r="F667" s="1"/>
    </row>
    <row r="668" spans="5:6" x14ac:dyDescent="0.25">
      <c r="E668" s="1"/>
      <c r="F668" s="1"/>
    </row>
    <row r="669" spans="5:6" x14ac:dyDescent="0.25">
      <c r="E669" s="1"/>
      <c r="F669" s="1"/>
    </row>
    <row r="670" spans="5:6" x14ac:dyDescent="0.25">
      <c r="E670" s="1"/>
      <c r="F670" s="1"/>
    </row>
    <row r="671" spans="5:6" x14ac:dyDescent="0.25">
      <c r="E671" s="1"/>
      <c r="F671" s="1"/>
    </row>
    <row r="672" spans="5:6" x14ac:dyDescent="0.25">
      <c r="E672" s="1"/>
      <c r="F672" s="1"/>
    </row>
    <row r="673" spans="5:6" x14ac:dyDescent="0.25">
      <c r="E673" s="1"/>
      <c r="F673" s="1"/>
    </row>
    <row r="674" spans="5:6" x14ac:dyDescent="0.25">
      <c r="E674" s="1"/>
      <c r="F674" s="1"/>
    </row>
    <row r="675" spans="5:6" x14ac:dyDescent="0.25">
      <c r="E675" s="1"/>
      <c r="F675" s="1"/>
    </row>
    <row r="676" spans="5:6" x14ac:dyDescent="0.25">
      <c r="E676" s="1"/>
      <c r="F676" s="1"/>
    </row>
    <row r="677" spans="5:6" x14ac:dyDescent="0.25">
      <c r="E677" s="1"/>
      <c r="F677" s="1"/>
    </row>
    <row r="678" spans="5:6" x14ac:dyDescent="0.25">
      <c r="E678" s="1"/>
      <c r="F678" s="1"/>
    </row>
    <row r="679" spans="5:6" x14ac:dyDescent="0.25">
      <c r="E679" s="1"/>
      <c r="F679" s="1"/>
    </row>
    <row r="680" spans="5:6" x14ac:dyDescent="0.25">
      <c r="E680" s="1"/>
      <c r="F680" s="1"/>
    </row>
    <row r="681" spans="5:6" x14ac:dyDescent="0.25">
      <c r="E681" s="1"/>
      <c r="F681" s="1"/>
    </row>
    <row r="682" spans="5:6" x14ac:dyDescent="0.25">
      <c r="E682" s="1"/>
      <c r="F682" s="1"/>
    </row>
    <row r="683" spans="5:6" x14ac:dyDescent="0.25">
      <c r="E683" s="1"/>
      <c r="F683" s="1"/>
    </row>
    <row r="684" spans="5:6" x14ac:dyDescent="0.25">
      <c r="E684" s="1"/>
      <c r="F684" s="1"/>
    </row>
    <row r="685" spans="5:6" x14ac:dyDescent="0.25">
      <c r="E685" s="1"/>
      <c r="F685" s="1"/>
    </row>
    <row r="686" spans="5:6" x14ac:dyDescent="0.25">
      <c r="E686" s="1"/>
      <c r="F686" s="1"/>
    </row>
    <row r="687" spans="5:6" x14ac:dyDescent="0.25">
      <c r="E687" s="1"/>
      <c r="F687" s="1"/>
    </row>
    <row r="688" spans="5:6" x14ac:dyDescent="0.25">
      <c r="E688" s="1"/>
      <c r="F688" s="1"/>
    </row>
    <row r="689" spans="5:6" x14ac:dyDescent="0.25">
      <c r="E689" s="1"/>
      <c r="F689" s="1"/>
    </row>
    <row r="690" spans="5:6" x14ac:dyDescent="0.25">
      <c r="E690" s="1"/>
      <c r="F690" s="1"/>
    </row>
    <row r="691" spans="5:6" x14ac:dyDescent="0.25">
      <c r="E691" s="1"/>
      <c r="F691" s="1"/>
    </row>
    <row r="692" spans="5:6" x14ac:dyDescent="0.25">
      <c r="E692" s="1"/>
      <c r="F692" s="1"/>
    </row>
    <row r="693" spans="5:6" x14ac:dyDescent="0.25">
      <c r="E693" s="1"/>
      <c r="F693" s="1"/>
    </row>
    <row r="694" spans="5:6" x14ac:dyDescent="0.25">
      <c r="E694" s="1"/>
      <c r="F694" s="1"/>
    </row>
    <row r="695" spans="5:6" x14ac:dyDescent="0.25">
      <c r="E695" s="1"/>
      <c r="F695" s="1"/>
    </row>
    <row r="696" spans="5:6" x14ac:dyDescent="0.25">
      <c r="E696" s="1"/>
      <c r="F696" s="1"/>
    </row>
    <row r="697" spans="5:6" x14ac:dyDescent="0.25">
      <c r="E697" s="1"/>
      <c r="F697" s="1"/>
    </row>
    <row r="698" spans="5:6" x14ac:dyDescent="0.25">
      <c r="E698" s="1"/>
      <c r="F698" s="1"/>
    </row>
    <row r="699" spans="5:6" x14ac:dyDescent="0.25">
      <c r="E699" s="1"/>
      <c r="F699" s="1"/>
    </row>
    <row r="700" spans="5:6" x14ac:dyDescent="0.25">
      <c r="E700" s="1"/>
      <c r="F700" s="1"/>
    </row>
    <row r="701" spans="5:6" x14ac:dyDescent="0.25">
      <c r="E701" s="1"/>
      <c r="F701" s="1"/>
    </row>
    <row r="702" spans="5:6" x14ac:dyDescent="0.25">
      <c r="E702" s="1"/>
      <c r="F702" s="1"/>
    </row>
    <row r="703" spans="5:6" x14ac:dyDescent="0.25">
      <c r="E703" s="1"/>
      <c r="F703" s="1"/>
    </row>
    <row r="704" spans="5:6" x14ac:dyDescent="0.25">
      <c r="E704" s="1"/>
      <c r="F704" s="1"/>
    </row>
    <row r="705" spans="5:6" x14ac:dyDescent="0.25">
      <c r="E705" s="1"/>
      <c r="F705" s="1"/>
    </row>
    <row r="706" spans="5:6" x14ac:dyDescent="0.25">
      <c r="E706" s="1"/>
      <c r="F706" s="1"/>
    </row>
    <row r="707" spans="5:6" x14ac:dyDescent="0.25">
      <c r="E707" s="1"/>
      <c r="F707" s="1"/>
    </row>
    <row r="708" spans="5:6" x14ac:dyDescent="0.25">
      <c r="E708" s="1"/>
      <c r="F708" s="1"/>
    </row>
    <row r="709" spans="5:6" x14ac:dyDescent="0.25">
      <c r="E709" s="1"/>
      <c r="F709" s="1"/>
    </row>
    <row r="710" spans="5:6" x14ac:dyDescent="0.25">
      <c r="E710" s="1"/>
      <c r="F710" s="1"/>
    </row>
    <row r="711" spans="5:6" x14ac:dyDescent="0.25">
      <c r="E711" s="1"/>
      <c r="F711" s="1"/>
    </row>
    <row r="712" spans="5:6" x14ac:dyDescent="0.25">
      <c r="E712" s="1"/>
      <c r="F712" s="1"/>
    </row>
    <row r="713" spans="5:6" x14ac:dyDescent="0.25">
      <c r="E713" s="1"/>
      <c r="F713" s="1"/>
    </row>
    <row r="714" spans="5:6" x14ac:dyDescent="0.25">
      <c r="E714" s="1"/>
      <c r="F714" s="1"/>
    </row>
    <row r="715" spans="5:6" x14ac:dyDescent="0.25">
      <c r="E715" s="1"/>
      <c r="F715" s="1"/>
    </row>
    <row r="716" spans="5:6" x14ac:dyDescent="0.25">
      <c r="E716" s="1"/>
      <c r="F716" s="1"/>
    </row>
    <row r="717" spans="5:6" x14ac:dyDescent="0.25">
      <c r="E717" s="1"/>
      <c r="F717" s="1"/>
    </row>
    <row r="718" spans="5:6" x14ac:dyDescent="0.25">
      <c r="E718" s="1"/>
      <c r="F718" s="1"/>
    </row>
    <row r="719" spans="5:6" x14ac:dyDescent="0.25">
      <c r="E719" s="1"/>
      <c r="F719" s="1"/>
    </row>
    <row r="720" spans="5:6" x14ac:dyDescent="0.25">
      <c r="E720" s="1"/>
      <c r="F720" s="1"/>
    </row>
    <row r="721" spans="5:6" x14ac:dyDescent="0.25">
      <c r="E721" s="1"/>
      <c r="F721" s="1"/>
    </row>
    <row r="722" spans="5:6" x14ac:dyDescent="0.25">
      <c r="E722" s="1"/>
      <c r="F722" s="1"/>
    </row>
    <row r="723" spans="5:6" x14ac:dyDescent="0.25">
      <c r="E723" s="1"/>
      <c r="F723" s="1"/>
    </row>
    <row r="724" spans="5:6" x14ac:dyDescent="0.25">
      <c r="E724" s="1"/>
      <c r="F724" s="1"/>
    </row>
    <row r="725" spans="5:6" x14ac:dyDescent="0.25">
      <c r="E725" s="1"/>
      <c r="F725" s="1"/>
    </row>
    <row r="726" spans="5:6" x14ac:dyDescent="0.25">
      <c r="E726" s="1"/>
      <c r="F726" s="1"/>
    </row>
    <row r="727" spans="5:6" x14ac:dyDescent="0.25">
      <c r="E727" s="1"/>
      <c r="F727" s="1"/>
    </row>
    <row r="728" spans="5:6" x14ac:dyDescent="0.25">
      <c r="E728" s="1"/>
      <c r="F728" s="1"/>
    </row>
    <row r="729" spans="5:6" x14ac:dyDescent="0.25">
      <c r="E729" s="1"/>
      <c r="F729" s="1"/>
    </row>
    <row r="730" spans="5:6" x14ac:dyDescent="0.25">
      <c r="E730" s="1"/>
      <c r="F730" s="1"/>
    </row>
    <row r="731" spans="5:6" x14ac:dyDescent="0.25">
      <c r="E731" s="1"/>
      <c r="F731" s="1"/>
    </row>
    <row r="732" spans="5:6" x14ac:dyDescent="0.25">
      <c r="E732" s="1"/>
      <c r="F732" s="1"/>
    </row>
    <row r="733" spans="5:6" x14ac:dyDescent="0.25">
      <c r="E733" s="1"/>
      <c r="F733" s="1"/>
    </row>
    <row r="734" spans="5:6" x14ac:dyDescent="0.25">
      <c r="E734" s="1"/>
      <c r="F734" s="1"/>
    </row>
    <row r="735" spans="5:6" x14ac:dyDescent="0.25">
      <c r="E735" s="1"/>
      <c r="F735" s="1"/>
    </row>
    <row r="736" spans="5:6" x14ac:dyDescent="0.25">
      <c r="E736" s="1"/>
      <c r="F736" s="1"/>
    </row>
    <row r="737" spans="5:6" x14ac:dyDescent="0.25">
      <c r="E737" s="1"/>
      <c r="F737" s="1"/>
    </row>
    <row r="738" spans="5:6" x14ac:dyDescent="0.25">
      <c r="E738" s="1"/>
      <c r="F738" s="1"/>
    </row>
    <row r="739" spans="5:6" x14ac:dyDescent="0.25">
      <c r="E739" s="1"/>
      <c r="F739" s="1"/>
    </row>
    <row r="740" spans="5:6" x14ac:dyDescent="0.25">
      <c r="E740" s="1"/>
      <c r="F740" s="1"/>
    </row>
    <row r="741" spans="5:6" x14ac:dyDescent="0.25">
      <c r="E741" s="1"/>
      <c r="F741" s="1"/>
    </row>
    <row r="742" spans="5:6" x14ac:dyDescent="0.25">
      <c r="E742" s="1"/>
      <c r="F742" s="1"/>
    </row>
    <row r="743" spans="5:6" x14ac:dyDescent="0.25">
      <c r="E743" s="1"/>
      <c r="F743" s="1"/>
    </row>
    <row r="744" spans="5:6" x14ac:dyDescent="0.25">
      <c r="E744" s="1"/>
      <c r="F744" s="1"/>
    </row>
    <row r="745" spans="5:6" x14ac:dyDescent="0.25">
      <c r="E745" s="1"/>
      <c r="F745" s="1"/>
    </row>
    <row r="746" spans="5:6" x14ac:dyDescent="0.25">
      <c r="E746" s="1"/>
      <c r="F746" s="1"/>
    </row>
    <row r="747" spans="5:6" x14ac:dyDescent="0.25">
      <c r="E747" s="1"/>
      <c r="F747" s="1"/>
    </row>
    <row r="748" spans="5:6" x14ac:dyDescent="0.25">
      <c r="E748" s="1"/>
      <c r="F748" s="1"/>
    </row>
    <row r="749" spans="5:6" x14ac:dyDescent="0.25">
      <c r="E749" s="1"/>
      <c r="F749" s="1"/>
    </row>
    <row r="750" spans="5:6" x14ac:dyDescent="0.25">
      <c r="E750" s="1"/>
      <c r="F750" s="1"/>
    </row>
    <row r="751" spans="5:6" x14ac:dyDescent="0.25">
      <c r="E751" s="1"/>
      <c r="F751" s="1"/>
    </row>
    <row r="752" spans="5:6" x14ac:dyDescent="0.25">
      <c r="E752" s="1"/>
      <c r="F752" s="1"/>
    </row>
    <row r="753" spans="5:6" x14ac:dyDescent="0.25">
      <c r="E753" s="1"/>
      <c r="F753" s="1"/>
    </row>
    <row r="754" spans="5:6" x14ac:dyDescent="0.25">
      <c r="E754" s="1"/>
      <c r="F754" s="1"/>
    </row>
    <row r="755" spans="5:6" x14ac:dyDescent="0.25">
      <c r="E755" s="1"/>
      <c r="F755" s="1"/>
    </row>
    <row r="756" spans="5:6" x14ac:dyDescent="0.25">
      <c r="E756" s="1"/>
      <c r="F756" s="1"/>
    </row>
    <row r="757" spans="5:6" x14ac:dyDescent="0.25">
      <c r="E757" s="1"/>
      <c r="F757" s="1"/>
    </row>
    <row r="758" spans="5:6" x14ac:dyDescent="0.25">
      <c r="E758" s="1"/>
      <c r="F758" s="1"/>
    </row>
    <row r="759" spans="5:6" x14ac:dyDescent="0.25">
      <c r="E759" s="1"/>
      <c r="F759" s="1"/>
    </row>
    <row r="760" spans="5:6" x14ac:dyDescent="0.25">
      <c r="E760" s="1"/>
      <c r="F760" s="1"/>
    </row>
    <row r="761" spans="5:6" x14ac:dyDescent="0.25">
      <c r="E761" s="1"/>
      <c r="F761" s="1"/>
    </row>
    <row r="762" spans="5:6" x14ac:dyDescent="0.25">
      <c r="E762" s="1"/>
      <c r="F762" s="1"/>
    </row>
    <row r="763" spans="5:6" x14ac:dyDescent="0.25">
      <c r="E763" s="1"/>
      <c r="F763" s="1"/>
    </row>
    <row r="764" spans="5:6" x14ac:dyDescent="0.25">
      <c r="E764" s="1"/>
      <c r="F764" s="1"/>
    </row>
    <row r="765" spans="5:6" x14ac:dyDescent="0.25">
      <c r="E765" s="1"/>
      <c r="F765" s="1"/>
    </row>
    <row r="766" spans="5:6" x14ac:dyDescent="0.25">
      <c r="E766" s="1"/>
      <c r="F766" s="1"/>
    </row>
    <row r="767" spans="5:6" x14ac:dyDescent="0.25">
      <c r="E767" s="1"/>
      <c r="F767" s="1"/>
    </row>
    <row r="768" spans="5:6" x14ac:dyDescent="0.25">
      <c r="E768" s="1"/>
      <c r="F768" s="1"/>
    </row>
    <row r="769" spans="5:6" x14ac:dyDescent="0.25">
      <c r="E769" s="1"/>
      <c r="F769" s="1"/>
    </row>
    <row r="770" spans="5:6" x14ac:dyDescent="0.25">
      <c r="E770" s="1"/>
      <c r="F770" s="1"/>
    </row>
    <row r="771" spans="5:6" x14ac:dyDescent="0.25">
      <c r="E771" s="1"/>
      <c r="F771" s="1"/>
    </row>
    <row r="772" spans="5:6" x14ac:dyDescent="0.25">
      <c r="E772" s="1"/>
      <c r="F772" s="1"/>
    </row>
    <row r="773" spans="5:6" x14ac:dyDescent="0.25">
      <c r="E773" s="1"/>
      <c r="F773" s="1"/>
    </row>
    <row r="774" spans="5:6" x14ac:dyDescent="0.25">
      <c r="E774" s="1"/>
      <c r="F774" s="1"/>
    </row>
    <row r="775" spans="5:6" x14ac:dyDescent="0.25">
      <c r="E775" s="1"/>
      <c r="F775" s="1"/>
    </row>
    <row r="776" spans="5:6" x14ac:dyDescent="0.25">
      <c r="E776" s="1"/>
      <c r="F776" s="1"/>
    </row>
    <row r="777" spans="5:6" x14ac:dyDescent="0.25">
      <c r="E777" s="1"/>
      <c r="F777" s="1"/>
    </row>
    <row r="778" spans="5:6" x14ac:dyDescent="0.25">
      <c r="E778" s="1"/>
      <c r="F778" s="1"/>
    </row>
    <row r="779" spans="5:6" x14ac:dyDescent="0.25">
      <c r="E779" s="1"/>
      <c r="F779" s="1"/>
    </row>
    <row r="780" spans="5:6" x14ac:dyDescent="0.25">
      <c r="E780" s="1"/>
      <c r="F780" s="1"/>
    </row>
    <row r="781" spans="5:6" x14ac:dyDescent="0.25">
      <c r="E781" s="1"/>
      <c r="F781" s="1"/>
    </row>
    <row r="782" spans="5:6" x14ac:dyDescent="0.25">
      <c r="E782" s="1"/>
      <c r="F782" s="1"/>
    </row>
    <row r="783" spans="5:6" x14ac:dyDescent="0.25">
      <c r="E783" s="1"/>
      <c r="F783" s="1"/>
    </row>
    <row r="784" spans="5:6" x14ac:dyDescent="0.25">
      <c r="E784" s="1"/>
      <c r="F784" s="1"/>
    </row>
    <row r="785" spans="5:6" x14ac:dyDescent="0.25">
      <c r="E785" s="1"/>
      <c r="F785" s="1"/>
    </row>
    <row r="786" spans="5:6" x14ac:dyDescent="0.25">
      <c r="E786" s="1"/>
      <c r="F786" s="1"/>
    </row>
    <row r="787" spans="5:6" x14ac:dyDescent="0.25">
      <c r="E787" s="1"/>
      <c r="F787" s="1"/>
    </row>
    <row r="788" spans="5:6" x14ac:dyDescent="0.25">
      <c r="E788" s="1"/>
      <c r="F788" s="1"/>
    </row>
    <row r="789" spans="5:6" x14ac:dyDescent="0.25">
      <c r="E789" s="1"/>
      <c r="F789" s="1"/>
    </row>
    <row r="790" spans="5:6" x14ac:dyDescent="0.25">
      <c r="E790" s="1"/>
      <c r="F790" s="1"/>
    </row>
    <row r="791" spans="5:6" x14ac:dyDescent="0.25">
      <c r="E791" s="1"/>
      <c r="F791" s="1"/>
    </row>
    <row r="792" spans="5:6" x14ac:dyDescent="0.25">
      <c r="E792" s="1"/>
      <c r="F792" s="1"/>
    </row>
    <row r="793" spans="5:6" x14ac:dyDescent="0.25">
      <c r="E793" s="1"/>
      <c r="F793" s="1"/>
    </row>
    <row r="794" spans="5:6" x14ac:dyDescent="0.25">
      <c r="E794" s="1"/>
      <c r="F794" s="1"/>
    </row>
    <row r="795" spans="5:6" x14ac:dyDescent="0.25">
      <c r="E795" s="1"/>
      <c r="F795" s="1"/>
    </row>
    <row r="796" spans="5:6" x14ac:dyDescent="0.25">
      <c r="E796" s="1"/>
      <c r="F796" s="1"/>
    </row>
    <row r="797" spans="5:6" x14ac:dyDescent="0.25">
      <c r="E797" s="1"/>
      <c r="F797" s="1"/>
    </row>
    <row r="798" spans="5:6" x14ac:dyDescent="0.25">
      <c r="E798" s="1"/>
      <c r="F798" s="1"/>
    </row>
    <row r="799" spans="5:6" x14ac:dyDescent="0.25">
      <c r="E799" s="1"/>
      <c r="F799" s="1"/>
    </row>
    <row r="800" spans="5:6" x14ac:dyDescent="0.25">
      <c r="E800" s="1"/>
      <c r="F800" s="1"/>
    </row>
    <row r="801" spans="5:6" x14ac:dyDescent="0.25">
      <c r="E801" s="1"/>
      <c r="F801" s="1"/>
    </row>
    <row r="802" spans="5:6" x14ac:dyDescent="0.25">
      <c r="E802" s="1"/>
      <c r="F802" s="1"/>
    </row>
    <row r="803" spans="5:6" x14ac:dyDescent="0.25">
      <c r="E803" s="1"/>
      <c r="F803" s="1"/>
    </row>
    <row r="804" spans="5:6" x14ac:dyDescent="0.25">
      <c r="E804" s="1"/>
      <c r="F804" s="1"/>
    </row>
    <row r="805" spans="5:6" x14ac:dyDescent="0.25">
      <c r="E805" s="1"/>
      <c r="F805" s="1"/>
    </row>
    <row r="806" spans="5:6" x14ac:dyDescent="0.25">
      <c r="E806" s="1"/>
      <c r="F806" s="1"/>
    </row>
    <row r="807" spans="5:6" x14ac:dyDescent="0.25">
      <c r="E807" s="1"/>
      <c r="F807" s="1"/>
    </row>
    <row r="808" spans="5:6" x14ac:dyDescent="0.25">
      <c r="E808" s="1"/>
      <c r="F808" s="1"/>
    </row>
    <row r="809" spans="5:6" x14ac:dyDescent="0.25">
      <c r="E809" s="1"/>
      <c r="F809" s="1"/>
    </row>
    <row r="810" spans="5:6" x14ac:dyDescent="0.25">
      <c r="E810" s="1"/>
      <c r="F810" s="1"/>
    </row>
    <row r="811" spans="5:6" x14ac:dyDescent="0.25">
      <c r="E811" s="1"/>
      <c r="F811" s="1"/>
    </row>
    <row r="812" spans="5:6" x14ac:dyDescent="0.25">
      <c r="E812" s="1"/>
      <c r="F812" s="1"/>
    </row>
    <row r="813" spans="5:6" x14ac:dyDescent="0.25">
      <c r="E813" s="1"/>
      <c r="F813" s="1"/>
    </row>
    <row r="814" spans="5:6" x14ac:dyDescent="0.25">
      <c r="E814" s="1"/>
      <c r="F814" s="1"/>
    </row>
    <row r="815" spans="5:6" x14ac:dyDescent="0.25">
      <c r="E815" s="1"/>
      <c r="F815" s="1"/>
    </row>
    <row r="816" spans="5:6" x14ac:dyDescent="0.25">
      <c r="E816" s="1"/>
      <c r="F816" s="1"/>
    </row>
    <row r="817" spans="5:6" x14ac:dyDescent="0.25">
      <c r="E817" s="1"/>
      <c r="F817" s="1"/>
    </row>
    <row r="818" spans="5:6" x14ac:dyDescent="0.25">
      <c r="E818" s="1"/>
      <c r="F818" s="1"/>
    </row>
    <row r="819" spans="5:6" x14ac:dyDescent="0.25">
      <c r="E819" s="1"/>
      <c r="F819" s="1"/>
    </row>
    <row r="820" spans="5:6" x14ac:dyDescent="0.25">
      <c r="E820" s="1"/>
      <c r="F820" s="1"/>
    </row>
    <row r="821" spans="5:6" x14ac:dyDescent="0.25">
      <c r="E821" s="1"/>
      <c r="F821" s="1"/>
    </row>
    <row r="822" spans="5:6" x14ac:dyDescent="0.25">
      <c r="E822" s="1"/>
      <c r="F822" s="1"/>
    </row>
    <row r="823" spans="5:6" x14ac:dyDescent="0.25">
      <c r="E823" s="1"/>
      <c r="F823" s="1"/>
    </row>
    <row r="824" spans="5:6" x14ac:dyDescent="0.25">
      <c r="E824" s="1"/>
      <c r="F824" s="1"/>
    </row>
    <row r="825" spans="5:6" x14ac:dyDescent="0.25">
      <c r="E825" s="1"/>
      <c r="F825" s="1"/>
    </row>
    <row r="826" spans="5:6" x14ac:dyDescent="0.25">
      <c r="E826" s="1"/>
      <c r="F826" s="1"/>
    </row>
    <row r="827" spans="5:6" x14ac:dyDescent="0.25">
      <c r="E827" s="1"/>
      <c r="F827" s="1"/>
    </row>
    <row r="828" spans="5:6" x14ac:dyDescent="0.25">
      <c r="E828" s="1"/>
      <c r="F828" s="1"/>
    </row>
    <row r="829" spans="5:6" x14ac:dyDescent="0.25">
      <c r="E829" s="1"/>
      <c r="F829" s="1"/>
    </row>
    <row r="830" spans="5:6" x14ac:dyDescent="0.25">
      <c r="E830" s="1"/>
      <c r="F830" s="1"/>
    </row>
    <row r="831" spans="5:6" x14ac:dyDescent="0.25">
      <c r="E831" s="1"/>
      <c r="F831" s="1"/>
    </row>
    <row r="832" spans="5:6" x14ac:dyDescent="0.25">
      <c r="E832" s="1"/>
      <c r="F832" s="1"/>
    </row>
    <row r="833" spans="5:6" x14ac:dyDescent="0.25">
      <c r="E833" s="1"/>
      <c r="F833" s="1"/>
    </row>
    <row r="834" spans="5:6" x14ac:dyDescent="0.25">
      <c r="E834" s="1"/>
      <c r="F834" s="1"/>
    </row>
    <row r="835" spans="5:6" x14ac:dyDescent="0.25">
      <c r="E835" s="1"/>
      <c r="F835" s="1"/>
    </row>
    <row r="836" spans="5:6" x14ac:dyDescent="0.25">
      <c r="E836" s="1"/>
      <c r="F836" s="1"/>
    </row>
    <row r="837" spans="5:6" x14ac:dyDescent="0.25">
      <c r="E837" s="1"/>
      <c r="F837" s="1"/>
    </row>
    <row r="838" spans="5:6" x14ac:dyDescent="0.25">
      <c r="E838" s="1"/>
      <c r="F838" s="1"/>
    </row>
    <row r="839" spans="5:6" x14ac:dyDescent="0.25">
      <c r="E839" s="1"/>
      <c r="F839" s="1"/>
    </row>
    <row r="840" spans="5:6" x14ac:dyDescent="0.25">
      <c r="E840" s="1"/>
      <c r="F840" s="1"/>
    </row>
    <row r="841" spans="5:6" x14ac:dyDescent="0.25">
      <c r="E841" s="1"/>
      <c r="F841" s="1"/>
    </row>
    <row r="842" spans="5:6" x14ac:dyDescent="0.25">
      <c r="E842" s="1"/>
      <c r="F842" s="1"/>
    </row>
    <row r="843" spans="5:6" x14ac:dyDescent="0.25">
      <c r="E843" s="1"/>
      <c r="F843" s="1"/>
    </row>
    <row r="844" spans="5:6" x14ac:dyDescent="0.25">
      <c r="E844" s="1"/>
      <c r="F844" s="1"/>
    </row>
    <row r="845" spans="5:6" x14ac:dyDescent="0.25">
      <c r="E845" s="1"/>
      <c r="F845" s="1"/>
    </row>
    <row r="846" spans="5:6" x14ac:dyDescent="0.25">
      <c r="E846" s="1"/>
      <c r="F846" s="1"/>
    </row>
    <row r="847" spans="5:6" x14ac:dyDescent="0.25">
      <c r="E847" s="1"/>
      <c r="F847" s="1"/>
    </row>
    <row r="848" spans="5:6" x14ac:dyDescent="0.25">
      <c r="E848" s="1"/>
      <c r="F848" s="1"/>
    </row>
    <row r="849" spans="5:6" x14ac:dyDescent="0.25">
      <c r="E849" s="1"/>
      <c r="F849" s="1"/>
    </row>
    <row r="850" spans="5:6" x14ac:dyDescent="0.25">
      <c r="E850" s="1"/>
      <c r="F850" s="1"/>
    </row>
    <row r="851" spans="5:6" x14ac:dyDescent="0.25">
      <c r="E851" s="1"/>
      <c r="F851" s="1"/>
    </row>
    <row r="852" spans="5:6" x14ac:dyDescent="0.25">
      <c r="E852" s="1"/>
      <c r="F852" s="1"/>
    </row>
    <row r="853" spans="5:6" x14ac:dyDescent="0.25">
      <c r="E853" s="1"/>
      <c r="F853" s="1"/>
    </row>
    <row r="854" spans="5:6" x14ac:dyDescent="0.25">
      <c r="E854" s="1"/>
      <c r="F854" s="1"/>
    </row>
    <row r="855" spans="5:6" x14ac:dyDescent="0.25">
      <c r="E855" s="1"/>
      <c r="F855" s="1"/>
    </row>
    <row r="856" spans="5:6" x14ac:dyDescent="0.25">
      <c r="E856" s="1"/>
      <c r="F856" s="1"/>
    </row>
    <row r="857" spans="5:6" x14ac:dyDescent="0.25">
      <c r="E857" s="1"/>
      <c r="F857" s="1"/>
    </row>
    <row r="858" spans="5:6" x14ac:dyDescent="0.25">
      <c r="E858" s="1"/>
      <c r="F858" s="1"/>
    </row>
    <row r="859" spans="5:6" x14ac:dyDescent="0.25">
      <c r="E859" s="1"/>
      <c r="F859" s="1"/>
    </row>
    <row r="860" spans="5:6" x14ac:dyDescent="0.25">
      <c r="E860" s="1"/>
      <c r="F860" s="1"/>
    </row>
    <row r="861" spans="5:6" x14ac:dyDescent="0.25">
      <c r="E861" s="1"/>
      <c r="F861" s="1"/>
    </row>
    <row r="862" spans="5:6" x14ac:dyDescent="0.25">
      <c r="E862" s="1"/>
      <c r="F862" s="1"/>
    </row>
    <row r="863" spans="5:6" x14ac:dyDescent="0.25">
      <c r="E863" s="1"/>
      <c r="F863" s="1"/>
    </row>
    <row r="864" spans="5:6" x14ac:dyDescent="0.25">
      <c r="E864" s="1"/>
      <c r="F864" s="1"/>
    </row>
    <row r="865" spans="5:6" x14ac:dyDescent="0.25">
      <c r="E865" s="1"/>
      <c r="F865" s="1"/>
    </row>
    <row r="866" spans="5:6" x14ac:dyDescent="0.25">
      <c r="E866" s="1"/>
      <c r="F866" s="1"/>
    </row>
    <row r="867" spans="5:6" x14ac:dyDescent="0.25">
      <c r="E867" s="1"/>
      <c r="F867" s="1"/>
    </row>
    <row r="868" spans="5:6" x14ac:dyDescent="0.25">
      <c r="E868" s="1"/>
      <c r="F868" s="1"/>
    </row>
    <row r="869" spans="5:6" x14ac:dyDescent="0.25">
      <c r="E869" s="1"/>
      <c r="F869" s="1"/>
    </row>
    <row r="870" spans="5:6" x14ac:dyDescent="0.25">
      <c r="E870" s="1"/>
      <c r="F870" s="1"/>
    </row>
    <row r="871" spans="5:6" x14ac:dyDescent="0.25">
      <c r="E871" s="1"/>
      <c r="F871" s="1"/>
    </row>
    <row r="872" spans="5:6" x14ac:dyDescent="0.25">
      <c r="E872" s="1"/>
      <c r="F872" s="1"/>
    </row>
    <row r="873" spans="5:6" x14ac:dyDescent="0.25">
      <c r="E873" s="1"/>
      <c r="F873" s="1"/>
    </row>
    <row r="874" spans="5:6" x14ac:dyDescent="0.25">
      <c r="E874" s="1"/>
      <c r="F874" s="1"/>
    </row>
    <row r="875" spans="5:6" x14ac:dyDescent="0.25">
      <c r="E875" s="1"/>
      <c r="F875" s="1"/>
    </row>
    <row r="876" spans="5:6" x14ac:dyDescent="0.25">
      <c r="E876" s="1"/>
      <c r="F876" s="1"/>
    </row>
    <row r="877" spans="5:6" x14ac:dyDescent="0.25">
      <c r="E877" s="1"/>
      <c r="F877" s="1"/>
    </row>
    <row r="878" spans="5:6" x14ac:dyDescent="0.25">
      <c r="E878" s="1"/>
      <c r="F878" s="1"/>
    </row>
    <row r="879" spans="5:6" x14ac:dyDescent="0.25">
      <c r="E879" s="1"/>
      <c r="F879" s="1"/>
    </row>
    <row r="880" spans="5:6" x14ac:dyDescent="0.25">
      <c r="E880" s="1"/>
      <c r="F880" s="1"/>
    </row>
    <row r="881" spans="5:6" x14ac:dyDescent="0.25">
      <c r="E881" s="1"/>
      <c r="F881" s="1"/>
    </row>
    <row r="882" spans="5:6" x14ac:dyDescent="0.25">
      <c r="E882" s="1"/>
      <c r="F882" s="1"/>
    </row>
    <row r="883" spans="5:6" x14ac:dyDescent="0.25">
      <c r="E883" s="1"/>
      <c r="F883" s="1"/>
    </row>
    <row r="884" spans="5:6" x14ac:dyDescent="0.25">
      <c r="E884" s="1"/>
      <c r="F884" s="1"/>
    </row>
    <row r="885" spans="5:6" x14ac:dyDescent="0.25">
      <c r="E885" s="1"/>
      <c r="F885" s="1"/>
    </row>
    <row r="886" spans="5:6" x14ac:dyDescent="0.25">
      <c r="E886" s="1"/>
      <c r="F886" s="1"/>
    </row>
    <row r="887" spans="5:6" x14ac:dyDescent="0.25">
      <c r="E887" s="1"/>
      <c r="F887" s="1"/>
    </row>
    <row r="888" spans="5:6" x14ac:dyDescent="0.25">
      <c r="E888" s="1"/>
      <c r="F888" s="1"/>
    </row>
    <row r="889" spans="5:6" x14ac:dyDescent="0.25">
      <c r="E889" s="1"/>
      <c r="F889" s="1"/>
    </row>
    <row r="890" spans="5:6" x14ac:dyDescent="0.25">
      <c r="E890" s="1"/>
      <c r="F890" s="1"/>
    </row>
    <row r="891" spans="5:6" x14ac:dyDescent="0.25">
      <c r="E891" s="1"/>
      <c r="F891" s="1"/>
    </row>
    <row r="892" spans="5:6" x14ac:dyDescent="0.25">
      <c r="E892" s="1"/>
      <c r="F892" s="1"/>
    </row>
    <row r="893" spans="5:6" x14ac:dyDescent="0.25">
      <c r="E893" s="1"/>
      <c r="F893" s="1"/>
    </row>
    <row r="894" spans="5:6" x14ac:dyDescent="0.25">
      <c r="E894" s="1"/>
      <c r="F894" s="1"/>
    </row>
    <row r="895" spans="5:6" x14ac:dyDescent="0.25">
      <c r="E895" s="1"/>
      <c r="F895" s="1"/>
    </row>
    <row r="896" spans="5:6" x14ac:dyDescent="0.25">
      <c r="E896" s="1"/>
      <c r="F896" s="1"/>
    </row>
    <row r="897" spans="5:6" x14ac:dyDescent="0.25">
      <c r="E897" s="1"/>
      <c r="F897" s="1"/>
    </row>
    <row r="898" spans="5:6" x14ac:dyDescent="0.25">
      <c r="E898" s="1"/>
      <c r="F898" s="1"/>
    </row>
    <row r="899" spans="5:6" x14ac:dyDescent="0.25">
      <c r="E899" s="1"/>
      <c r="F899" s="1"/>
    </row>
    <row r="900" spans="5:6" x14ac:dyDescent="0.25">
      <c r="E900" s="1"/>
      <c r="F900" s="1"/>
    </row>
    <row r="901" spans="5:6" x14ac:dyDescent="0.25">
      <c r="E901" s="1"/>
      <c r="F901" s="1"/>
    </row>
    <row r="902" spans="5:6" x14ac:dyDescent="0.25">
      <c r="E902" s="1"/>
      <c r="F902" s="1"/>
    </row>
    <row r="903" spans="5:6" x14ac:dyDescent="0.25">
      <c r="E903" s="1"/>
      <c r="F903" s="1"/>
    </row>
    <row r="904" spans="5:6" x14ac:dyDescent="0.25">
      <c r="E904" s="1"/>
      <c r="F904" s="1"/>
    </row>
    <row r="905" spans="5:6" x14ac:dyDescent="0.25">
      <c r="E905" s="1"/>
      <c r="F905" s="1"/>
    </row>
    <row r="906" spans="5:6" x14ac:dyDescent="0.25">
      <c r="E906" s="1"/>
      <c r="F906" s="1"/>
    </row>
    <row r="907" spans="5:6" x14ac:dyDescent="0.25">
      <c r="E907" s="1"/>
      <c r="F907" s="1"/>
    </row>
    <row r="908" spans="5:6" x14ac:dyDescent="0.25">
      <c r="E908" s="1"/>
      <c r="F908" s="1"/>
    </row>
    <row r="909" spans="5:6" x14ac:dyDescent="0.25">
      <c r="E909" s="1"/>
      <c r="F909" s="1"/>
    </row>
    <row r="910" spans="5:6" x14ac:dyDescent="0.25">
      <c r="E910" s="1"/>
      <c r="F910" s="1"/>
    </row>
    <row r="911" spans="5:6" x14ac:dyDescent="0.25">
      <c r="E911" s="1"/>
      <c r="F911" s="1"/>
    </row>
    <row r="912" spans="5:6" x14ac:dyDescent="0.25">
      <c r="E912" s="1"/>
      <c r="F912" s="1"/>
    </row>
    <row r="913" spans="5:6" x14ac:dyDescent="0.25">
      <c r="E913" s="1"/>
      <c r="F913" s="1"/>
    </row>
    <row r="914" spans="5:6" x14ac:dyDescent="0.25">
      <c r="E914" s="1"/>
      <c r="F914" s="1"/>
    </row>
    <row r="915" spans="5:6" x14ac:dyDescent="0.25">
      <c r="E915" s="1"/>
      <c r="F915" s="1"/>
    </row>
    <row r="916" spans="5:6" x14ac:dyDescent="0.25">
      <c r="E916" s="1"/>
      <c r="F916" s="1"/>
    </row>
    <row r="917" spans="5:6" x14ac:dyDescent="0.25">
      <c r="E917" s="1"/>
      <c r="F917" s="1"/>
    </row>
    <row r="918" spans="5:6" x14ac:dyDescent="0.25">
      <c r="E918" s="1"/>
      <c r="F918" s="1"/>
    </row>
    <row r="919" spans="5:6" x14ac:dyDescent="0.25">
      <c r="E919" s="1"/>
      <c r="F919" s="1"/>
    </row>
    <row r="920" spans="5:6" x14ac:dyDescent="0.25">
      <c r="E920" s="1"/>
      <c r="F920" s="1"/>
    </row>
    <row r="921" spans="5:6" x14ac:dyDescent="0.25">
      <c r="E921" s="1"/>
      <c r="F921" s="1"/>
    </row>
    <row r="922" spans="5:6" x14ac:dyDescent="0.25">
      <c r="E922" s="1"/>
      <c r="F922" s="1"/>
    </row>
    <row r="923" spans="5:6" x14ac:dyDescent="0.25">
      <c r="E923" s="1"/>
      <c r="F923" s="1"/>
    </row>
    <row r="924" spans="5:6" x14ac:dyDescent="0.25">
      <c r="E924" s="1"/>
      <c r="F924" s="1"/>
    </row>
    <row r="925" spans="5:6" x14ac:dyDescent="0.25">
      <c r="E925" s="1"/>
      <c r="F925" s="1"/>
    </row>
    <row r="926" spans="5:6" x14ac:dyDescent="0.25">
      <c r="E926" s="1"/>
      <c r="F926" s="1"/>
    </row>
    <row r="927" spans="5:6" x14ac:dyDescent="0.25">
      <c r="E927" s="1"/>
      <c r="F927" s="1"/>
    </row>
    <row r="928" spans="5:6" x14ac:dyDescent="0.25">
      <c r="E928" s="1"/>
      <c r="F928" s="1"/>
    </row>
    <row r="929" spans="5:6" x14ac:dyDescent="0.25">
      <c r="E929" s="1"/>
      <c r="F929" s="1"/>
    </row>
    <row r="930" spans="5:6" x14ac:dyDescent="0.25">
      <c r="E930" s="1"/>
      <c r="F930" s="1"/>
    </row>
    <row r="931" spans="5:6" x14ac:dyDescent="0.25">
      <c r="E931" s="1"/>
      <c r="F931" s="1"/>
    </row>
    <row r="932" spans="5:6" x14ac:dyDescent="0.25">
      <c r="E932" s="1"/>
      <c r="F932" s="1"/>
    </row>
    <row r="933" spans="5:6" x14ac:dyDescent="0.25">
      <c r="E933" s="1"/>
      <c r="F933" s="1"/>
    </row>
    <row r="934" spans="5:6" x14ac:dyDescent="0.25">
      <c r="E934" s="1"/>
      <c r="F934" s="1"/>
    </row>
    <row r="935" spans="5:6" x14ac:dyDescent="0.25">
      <c r="E935" s="1"/>
      <c r="F935" s="1"/>
    </row>
    <row r="936" spans="5:6" x14ac:dyDescent="0.25">
      <c r="E936" s="1"/>
      <c r="F936" s="1"/>
    </row>
    <row r="937" spans="5:6" x14ac:dyDescent="0.25">
      <c r="E937" s="1"/>
      <c r="F937" s="1"/>
    </row>
    <row r="938" spans="5:6" x14ac:dyDescent="0.25">
      <c r="E938" s="1"/>
      <c r="F938" s="1"/>
    </row>
    <row r="939" spans="5:6" x14ac:dyDescent="0.25">
      <c r="E939" s="1"/>
      <c r="F939" s="1"/>
    </row>
    <row r="940" spans="5:6" x14ac:dyDescent="0.25">
      <c r="E940" s="1"/>
      <c r="F940" s="1"/>
    </row>
    <row r="941" spans="5:6" x14ac:dyDescent="0.25">
      <c r="E941" s="1"/>
      <c r="F941" s="1"/>
    </row>
    <row r="942" spans="5:6" x14ac:dyDescent="0.25">
      <c r="E942" s="1"/>
      <c r="F942" s="1"/>
    </row>
    <row r="943" spans="5:6" x14ac:dyDescent="0.25">
      <c r="E943" s="1"/>
      <c r="F943" s="1"/>
    </row>
    <row r="944" spans="5:6" x14ac:dyDescent="0.25">
      <c r="E944" s="1"/>
      <c r="F944" s="1"/>
    </row>
    <row r="945" spans="5:6" x14ac:dyDescent="0.25">
      <c r="E945" s="1"/>
      <c r="F945" s="1"/>
    </row>
    <row r="946" spans="5:6" x14ac:dyDescent="0.25">
      <c r="E946" s="1"/>
      <c r="F946" s="1"/>
    </row>
    <row r="947" spans="5:6" x14ac:dyDescent="0.25">
      <c r="E947" s="1"/>
      <c r="F947" s="1"/>
    </row>
    <row r="948" spans="5:6" x14ac:dyDescent="0.25">
      <c r="E948" s="1"/>
      <c r="F948" s="1"/>
    </row>
    <row r="949" spans="5:6" x14ac:dyDescent="0.25">
      <c r="E949" s="1"/>
      <c r="F949" s="1"/>
    </row>
    <row r="950" spans="5:6" x14ac:dyDescent="0.25">
      <c r="E950" s="1"/>
      <c r="F950" s="1"/>
    </row>
    <row r="951" spans="5:6" x14ac:dyDescent="0.25">
      <c r="E951" s="1"/>
      <c r="F951" s="1"/>
    </row>
    <row r="952" spans="5:6" x14ac:dyDescent="0.25">
      <c r="E952" s="1"/>
      <c r="F952" s="1"/>
    </row>
    <row r="953" spans="5:6" x14ac:dyDescent="0.25">
      <c r="E953" s="1"/>
      <c r="F953" s="1"/>
    </row>
    <row r="954" spans="5:6" x14ac:dyDescent="0.25">
      <c r="E954" s="1"/>
      <c r="F954" s="1"/>
    </row>
    <row r="955" spans="5:6" x14ac:dyDescent="0.25">
      <c r="E955" s="1"/>
      <c r="F955" s="1"/>
    </row>
    <row r="956" spans="5:6" x14ac:dyDescent="0.25">
      <c r="E956" s="1"/>
      <c r="F956" s="1"/>
    </row>
    <row r="957" spans="5:6" x14ac:dyDescent="0.25">
      <c r="E957" s="1"/>
      <c r="F957" s="1"/>
    </row>
    <row r="958" spans="5:6" x14ac:dyDescent="0.25">
      <c r="E958" s="1"/>
      <c r="F958" s="1"/>
    </row>
    <row r="959" spans="5:6" x14ac:dyDescent="0.25">
      <c r="E959" s="1"/>
      <c r="F959" s="1"/>
    </row>
    <row r="960" spans="5:6" x14ac:dyDescent="0.25">
      <c r="E960" s="1"/>
      <c r="F960" s="1"/>
    </row>
    <row r="961" spans="5:6" x14ac:dyDescent="0.25">
      <c r="E961" s="1"/>
      <c r="F961" s="1"/>
    </row>
    <row r="962" spans="5:6" x14ac:dyDescent="0.25">
      <c r="E962" s="1"/>
      <c r="F962" s="1"/>
    </row>
    <row r="963" spans="5:6" x14ac:dyDescent="0.25">
      <c r="E963" s="1"/>
      <c r="F963" s="1"/>
    </row>
    <row r="964" spans="5:6" x14ac:dyDescent="0.25">
      <c r="E964" s="1"/>
      <c r="F964" s="1"/>
    </row>
    <row r="965" spans="5:6" x14ac:dyDescent="0.25">
      <c r="E965" s="1"/>
      <c r="F965" s="1"/>
    </row>
    <row r="966" spans="5:6" x14ac:dyDescent="0.25">
      <c r="E966" s="1"/>
      <c r="F966" s="1"/>
    </row>
    <row r="967" spans="5:6" x14ac:dyDescent="0.25">
      <c r="E967" s="1"/>
      <c r="F967" s="1"/>
    </row>
    <row r="968" spans="5:6" x14ac:dyDescent="0.25">
      <c r="E968" s="1"/>
      <c r="F968" s="1"/>
    </row>
    <row r="969" spans="5:6" x14ac:dyDescent="0.25">
      <c r="E969" s="1"/>
      <c r="F969" s="1"/>
    </row>
    <row r="970" spans="5:6" x14ac:dyDescent="0.25">
      <c r="E970" s="1"/>
      <c r="F970" s="1"/>
    </row>
    <row r="971" spans="5:6" x14ac:dyDescent="0.25">
      <c r="E971" s="1"/>
      <c r="F971" s="1"/>
    </row>
    <row r="972" spans="5:6" x14ac:dyDescent="0.25">
      <c r="E972" s="1"/>
      <c r="F972" s="1"/>
    </row>
    <row r="973" spans="5:6" x14ac:dyDescent="0.25">
      <c r="E973" s="1"/>
      <c r="F973" s="1"/>
    </row>
    <row r="974" spans="5:6" x14ac:dyDescent="0.25">
      <c r="E974" s="1"/>
      <c r="F974" s="1"/>
    </row>
    <row r="975" spans="5:6" x14ac:dyDescent="0.25">
      <c r="E975" s="1"/>
      <c r="F975" s="1"/>
    </row>
    <row r="976" spans="5:6" x14ac:dyDescent="0.25">
      <c r="E976" s="1"/>
      <c r="F976" s="1"/>
    </row>
    <row r="977" spans="5:6" x14ac:dyDescent="0.25">
      <c r="E977" s="1"/>
      <c r="F977" s="1"/>
    </row>
    <row r="978" spans="5:6" x14ac:dyDescent="0.25">
      <c r="E978" s="1"/>
      <c r="F978" s="1"/>
    </row>
    <row r="979" spans="5:6" x14ac:dyDescent="0.25">
      <c r="E979" s="1"/>
      <c r="F979" s="1"/>
    </row>
    <row r="980" spans="5:6" x14ac:dyDescent="0.25">
      <c r="E980" s="1"/>
      <c r="F980" s="1"/>
    </row>
    <row r="981" spans="5:6" x14ac:dyDescent="0.25">
      <c r="E981" s="1"/>
      <c r="F981" s="1"/>
    </row>
    <row r="982" spans="5:6" x14ac:dyDescent="0.25">
      <c r="E982" s="1"/>
      <c r="F982" s="1"/>
    </row>
    <row r="983" spans="5:6" x14ac:dyDescent="0.25">
      <c r="E983" s="1"/>
      <c r="F983" s="1"/>
    </row>
    <row r="984" spans="5:6" x14ac:dyDescent="0.25">
      <c r="E984" s="1"/>
      <c r="F984" s="1"/>
    </row>
    <row r="985" spans="5:6" x14ac:dyDescent="0.25">
      <c r="E985" s="1"/>
      <c r="F985" s="1"/>
    </row>
    <row r="986" spans="5:6" x14ac:dyDescent="0.25">
      <c r="E986" s="1"/>
      <c r="F986" s="1"/>
    </row>
    <row r="987" spans="5:6" x14ac:dyDescent="0.25">
      <c r="E987" s="1"/>
      <c r="F987" s="1"/>
    </row>
    <row r="988" spans="5:6" x14ac:dyDescent="0.25">
      <c r="E988" s="1"/>
      <c r="F988" s="1"/>
    </row>
    <row r="989" spans="5:6" x14ac:dyDescent="0.25">
      <c r="E989" s="1"/>
      <c r="F989" s="1"/>
    </row>
    <row r="990" spans="5:6" x14ac:dyDescent="0.25">
      <c r="E990" s="1"/>
      <c r="F990" s="1"/>
    </row>
    <row r="991" spans="5:6" x14ac:dyDescent="0.25">
      <c r="E991" s="1"/>
      <c r="F991" s="1"/>
    </row>
    <row r="992" spans="5:6" x14ac:dyDescent="0.25">
      <c r="E992" s="1"/>
      <c r="F992" s="1"/>
    </row>
    <row r="993" spans="5:6" x14ac:dyDescent="0.25">
      <c r="E993" s="1"/>
      <c r="F993" s="1"/>
    </row>
    <row r="994" spans="5:6" x14ac:dyDescent="0.25">
      <c r="E994" s="1"/>
      <c r="F994" s="1"/>
    </row>
    <row r="995" spans="5:6" x14ac:dyDescent="0.25">
      <c r="E995" s="1"/>
      <c r="F995" s="1"/>
    </row>
    <row r="996" spans="5:6" x14ac:dyDescent="0.25">
      <c r="E996" s="1"/>
      <c r="F996" s="1"/>
    </row>
    <row r="997" spans="5:6" x14ac:dyDescent="0.25">
      <c r="E997" s="1"/>
      <c r="F997" s="1"/>
    </row>
    <row r="998" spans="5:6" x14ac:dyDescent="0.25">
      <c r="E998" s="1"/>
      <c r="F998" s="1"/>
    </row>
    <row r="999" spans="5:6" x14ac:dyDescent="0.25">
      <c r="E999" s="1"/>
      <c r="F999" s="1"/>
    </row>
    <row r="1000" spans="5:6" x14ac:dyDescent="0.25">
      <c r="E1000" s="1"/>
      <c r="F1000" s="1"/>
    </row>
    <row r="1001" spans="5:6" x14ac:dyDescent="0.25">
      <c r="E1001" s="1"/>
      <c r="F1001" s="1"/>
    </row>
    <row r="1002" spans="5:6" x14ac:dyDescent="0.25">
      <c r="E1002" s="1"/>
      <c r="F1002" s="1"/>
    </row>
    <row r="1003" spans="5:6" x14ac:dyDescent="0.25">
      <c r="E1003" s="1"/>
      <c r="F1003" s="1"/>
    </row>
    <row r="1004" spans="5:6" x14ac:dyDescent="0.25">
      <c r="E1004" s="1"/>
      <c r="F1004" s="1"/>
    </row>
    <row r="1005" spans="5:6" x14ac:dyDescent="0.25">
      <c r="E1005" s="1"/>
      <c r="F1005" s="1"/>
    </row>
    <row r="1006" spans="5:6" x14ac:dyDescent="0.25">
      <c r="E1006" s="1"/>
      <c r="F1006" s="1"/>
    </row>
    <row r="1007" spans="5:6" x14ac:dyDescent="0.25">
      <c r="E1007" s="1"/>
      <c r="F1007" s="1"/>
    </row>
    <row r="1008" spans="5:6" x14ac:dyDescent="0.25">
      <c r="E1008" s="1"/>
      <c r="F1008" s="1"/>
    </row>
    <row r="1009" spans="5:6" x14ac:dyDescent="0.25">
      <c r="E1009" s="1"/>
      <c r="F1009" s="1"/>
    </row>
    <row r="1010" spans="5:6" x14ac:dyDescent="0.25">
      <c r="E1010" s="1"/>
      <c r="F1010" s="1"/>
    </row>
    <row r="1011" spans="5:6" x14ac:dyDescent="0.25">
      <c r="E1011" s="1"/>
      <c r="F1011" s="1"/>
    </row>
  </sheetData>
  <mergeCells count="248">
    <mergeCell ref="B21:B26"/>
    <mergeCell ref="E8:E10"/>
    <mergeCell ref="E12:E14"/>
    <mergeCell ref="E16:E20"/>
    <mergeCell ref="E22:E26"/>
    <mergeCell ref="B27:B31"/>
    <mergeCell ref="B32:B36"/>
    <mergeCell ref="E38:E40"/>
    <mergeCell ref="E28:E31"/>
    <mergeCell ref="E33:E36"/>
    <mergeCell ref="G5:G6"/>
    <mergeCell ref="F5:F6"/>
    <mergeCell ref="J5:J6"/>
    <mergeCell ref="C5:D5"/>
    <mergeCell ref="I5:I6"/>
    <mergeCell ref="E5:E6"/>
    <mergeCell ref="B7:B10"/>
    <mergeCell ref="B15:B20"/>
    <mergeCell ref="B11:B14"/>
    <mergeCell ref="B37:B40"/>
    <mergeCell ref="B41:B45"/>
    <mergeCell ref="B46:B50"/>
    <mergeCell ref="B51:B54"/>
    <mergeCell ref="B55:B61"/>
    <mergeCell ref="E114:E122"/>
    <mergeCell ref="B93:B102"/>
    <mergeCell ref="B69:B82"/>
    <mergeCell ref="B83:B92"/>
    <mergeCell ref="B113:B122"/>
    <mergeCell ref="E104:E112"/>
    <mergeCell ref="H124:H131"/>
    <mergeCell ref="H133:H140"/>
    <mergeCell ref="E52:E54"/>
    <mergeCell ref="E56:E61"/>
    <mergeCell ref="E63:E68"/>
    <mergeCell ref="E70:E82"/>
    <mergeCell ref="E84:E92"/>
    <mergeCell ref="B62:B68"/>
    <mergeCell ref="B186:B195"/>
    <mergeCell ref="E187:E195"/>
    <mergeCell ref="B196:B205"/>
    <mergeCell ref="E197:E205"/>
    <mergeCell ref="B169:B178"/>
    <mergeCell ref="E170:E178"/>
    <mergeCell ref="B179:B185"/>
    <mergeCell ref="E180:E185"/>
    <mergeCell ref="E42:E45"/>
    <mergeCell ref="E47:E50"/>
    <mergeCell ref="B156:B161"/>
    <mergeCell ref="E157:E161"/>
    <mergeCell ref="B162:B168"/>
    <mergeCell ref="E163:E168"/>
    <mergeCell ref="E142:E149"/>
    <mergeCell ref="B150:B155"/>
    <mergeCell ref="E151:E155"/>
    <mergeCell ref="E94:E102"/>
    <mergeCell ref="B141:B149"/>
    <mergeCell ref="B123:B131"/>
    <mergeCell ref="B132:B140"/>
    <mergeCell ref="E124:E131"/>
    <mergeCell ref="E133:E140"/>
    <mergeCell ref="B103:B112"/>
    <mergeCell ref="B228:B239"/>
    <mergeCell ref="E229:E239"/>
    <mergeCell ref="B240:B249"/>
    <mergeCell ref="E241:E249"/>
    <mergeCell ref="B206:B213"/>
    <mergeCell ref="E207:E213"/>
    <mergeCell ref="B214:B227"/>
    <mergeCell ref="E215:E227"/>
    <mergeCell ref="H215:H227"/>
    <mergeCell ref="H229:H239"/>
    <mergeCell ref="H241:H249"/>
    <mergeCell ref="B261:B266"/>
    <mergeCell ref="E262:E266"/>
    <mergeCell ref="B267:B272"/>
    <mergeCell ref="E268:E272"/>
    <mergeCell ref="B250:B254"/>
    <mergeCell ref="E251:E254"/>
    <mergeCell ref="B255:B260"/>
    <mergeCell ref="E256:E260"/>
    <mergeCell ref="H251:H254"/>
    <mergeCell ref="H256:H260"/>
    <mergeCell ref="H262:H266"/>
    <mergeCell ref="H268:H272"/>
    <mergeCell ref="B273:B276"/>
    <mergeCell ref="E274:E276"/>
    <mergeCell ref="B277:B282"/>
    <mergeCell ref="E278:E282"/>
    <mergeCell ref="B283:B287"/>
    <mergeCell ref="E284:E287"/>
    <mergeCell ref="F284:F287"/>
    <mergeCell ref="H274:H276"/>
    <mergeCell ref="H278:H282"/>
    <mergeCell ref="H284:H287"/>
    <mergeCell ref="B288:B294"/>
    <mergeCell ref="E289:E294"/>
    <mergeCell ref="B295:B301"/>
    <mergeCell ref="E296:E301"/>
    <mergeCell ref="B302:B308"/>
    <mergeCell ref="E303:E308"/>
    <mergeCell ref="H289:H294"/>
    <mergeCell ref="H296:H301"/>
    <mergeCell ref="H303:H308"/>
    <mergeCell ref="B309:B315"/>
    <mergeCell ref="E310:E315"/>
    <mergeCell ref="B316:B322"/>
    <mergeCell ref="E317:E322"/>
    <mergeCell ref="B323:B330"/>
    <mergeCell ref="E324:E330"/>
    <mergeCell ref="H310:H315"/>
    <mergeCell ref="H317:H322"/>
    <mergeCell ref="H324:H330"/>
    <mergeCell ref="B331:B338"/>
    <mergeCell ref="E332:E338"/>
    <mergeCell ref="B339:B346"/>
    <mergeCell ref="E340:E346"/>
    <mergeCell ref="B347:B354"/>
    <mergeCell ref="E348:E354"/>
    <mergeCell ref="H332:H338"/>
    <mergeCell ref="H340:H346"/>
    <mergeCell ref="H348:H354"/>
    <mergeCell ref="A7:A10"/>
    <mergeCell ref="A11:A14"/>
    <mergeCell ref="A15:A20"/>
    <mergeCell ref="A21:A26"/>
    <mergeCell ref="A27:A31"/>
    <mergeCell ref="A32:A36"/>
    <mergeCell ref="A37:A40"/>
    <mergeCell ref="A41:A45"/>
    <mergeCell ref="A46:A50"/>
    <mergeCell ref="A51:A54"/>
    <mergeCell ref="A55:A61"/>
    <mergeCell ref="A62:A68"/>
    <mergeCell ref="A69:A82"/>
    <mergeCell ref="A83:A92"/>
    <mergeCell ref="A93:A102"/>
    <mergeCell ref="A103:A112"/>
    <mergeCell ref="A113:A122"/>
    <mergeCell ref="A123:A131"/>
    <mergeCell ref="A132:A140"/>
    <mergeCell ref="A141:A149"/>
    <mergeCell ref="A150:A155"/>
    <mergeCell ref="A156:A161"/>
    <mergeCell ref="A162:A168"/>
    <mergeCell ref="A169:A178"/>
    <mergeCell ref="A179:A185"/>
    <mergeCell ref="A186:A195"/>
    <mergeCell ref="A196:A205"/>
    <mergeCell ref="I33:K36"/>
    <mergeCell ref="I28:K31"/>
    <mergeCell ref="A339:A346"/>
    <mergeCell ref="A347:A354"/>
    <mergeCell ref="J4:K4"/>
    <mergeCell ref="K5:K6"/>
    <mergeCell ref="A277:A282"/>
    <mergeCell ref="A283:A287"/>
    <mergeCell ref="A288:A294"/>
    <mergeCell ref="A295:A301"/>
    <mergeCell ref="A302:A308"/>
    <mergeCell ref="A309:A315"/>
    <mergeCell ref="A316:A322"/>
    <mergeCell ref="A323:A330"/>
    <mergeCell ref="A331:A338"/>
    <mergeCell ref="A206:A213"/>
    <mergeCell ref="A214:A227"/>
    <mergeCell ref="A228:A239"/>
    <mergeCell ref="A240:A249"/>
    <mergeCell ref="A250:A254"/>
    <mergeCell ref="A255:A260"/>
    <mergeCell ref="A261:A266"/>
    <mergeCell ref="A267:A272"/>
    <mergeCell ref="A273:A276"/>
    <mergeCell ref="I94:K102"/>
    <mergeCell ref="I84:K92"/>
    <mergeCell ref="I70:K82"/>
    <mergeCell ref="I63:K68"/>
    <mergeCell ref="I56:K61"/>
    <mergeCell ref="I52:K54"/>
    <mergeCell ref="I47:K50"/>
    <mergeCell ref="I42:K45"/>
    <mergeCell ref="I38:K40"/>
    <mergeCell ref="I170:K178"/>
    <mergeCell ref="I163:K168"/>
    <mergeCell ref="I157:K161"/>
    <mergeCell ref="I151:K155"/>
    <mergeCell ref="I142:K149"/>
    <mergeCell ref="I133:K140"/>
    <mergeCell ref="I124:K131"/>
    <mergeCell ref="I114:K122"/>
    <mergeCell ref="I104:K112"/>
    <mergeCell ref="I8:K10"/>
    <mergeCell ref="I348:K354"/>
    <mergeCell ref="I340:K346"/>
    <mergeCell ref="I332:K338"/>
    <mergeCell ref="I324:K330"/>
    <mergeCell ref="I317:K322"/>
    <mergeCell ref="I310:K315"/>
    <mergeCell ref="I303:K308"/>
    <mergeCell ref="I296:K301"/>
    <mergeCell ref="I289:K294"/>
    <mergeCell ref="I284:K287"/>
    <mergeCell ref="I278:K282"/>
    <mergeCell ref="I274:K276"/>
    <mergeCell ref="I268:K272"/>
    <mergeCell ref="I262:K266"/>
    <mergeCell ref="I256:K260"/>
    <mergeCell ref="I251:K254"/>
    <mergeCell ref="I241:K249"/>
    <mergeCell ref="I229:K239"/>
    <mergeCell ref="I215:K227"/>
    <mergeCell ref="I207:K213"/>
    <mergeCell ref="I197:K205"/>
    <mergeCell ref="I187:K195"/>
    <mergeCell ref="I180:K185"/>
    <mergeCell ref="I22:K26"/>
    <mergeCell ref="I16:K20"/>
    <mergeCell ref="I12:K14"/>
    <mergeCell ref="F8:F149"/>
    <mergeCell ref="F151:F205"/>
    <mergeCell ref="F207:F282"/>
    <mergeCell ref="F289:F354"/>
    <mergeCell ref="H8:H10"/>
    <mergeCell ref="H16:H20"/>
    <mergeCell ref="H12:H14"/>
    <mergeCell ref="H22:H26"/>
    <mergeCell ref="H28:H31"/>
    <mergeCell ref="H33:H36"/>
    <mergeCell ref="H38:H40"/>
    <mergeCell ref="H42:H45"/>
    <mergeCell ref="H47:H50"/>
    <mergeCell ref="H52:H54"/>
    <mergeCell ref="H56:H61"/>
    <mergeCell ref="H63:H68"/>
    <mergeCell ref="H70:H82"/>
    <mergeCell ref="H84:H92"/>
    <mergeCell ref="H94:H102"/>
    <mergeCell ref="H104:H112"/>
    <mergeCell ref="H114:H122"/>
    <mergeCell ref="H142:H149"/>
    <mergeCell ref="H151:H155"/>
    <mergeCell ref="H157:H161"/>
    <mergeCell ref="H163:H168"/>
    <mergeCell ref="H170:H178"/>
    <mergeCell ref="H180:H185"/>
    <mergeCell ref="H187:H195"/>
    <mergeCell ref="H197:H205"/>
    <mergeCell ref="H207:H213"/>
  </mergeCells>
  <pageMargins left="0.23622047244094491" right="0.23622047244094491" top="0.74803149606299213" bottom="0.74803149606299213" header="0" footer="0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2019-10-16T11:44:40Z</cp:lastPrinted>
  <dcterms:created xsi:type="dcterms:W3CDTF">2018-11-28T13:05:04Z</dcterms:created>
  <dcterms:modified xsi:type="dcterms:W3CDTF">2019-10-17T10:58:02Z</dcterms:modified>
</cp:coreProperties>
</file>