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093_přístroj\"/>
    </mc:Choice>
  </mc:AlternateContent>
  <xr:revisionPtr revIDLastSave="0" documentId="13_ncr:1_{A8D7C631-98AD-423F-9E41-BD46DB8256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calcPr calcId="191029" iterateDelta="1E-4"/>
</workbook>
</file>

<file path=xl/calcChain.xml><?xml version="1.0" encoding="utf-8"?>
<calcChain xmlns="http://schemas.openxmlformats.org/spreadsheetml/2006/main">
  <c r="J6" i="1" l="1"/>
  <c r="J20" i="1" s="1"/>
  <c r="H6" i="1"/>
  <c r="H20" i="1" s="1"/>
  <c r="H21" i="1" l="1"/>
  <c r="J21" i="1"/>
</calcChain>
</file>

<file path=xl/sharedStrings.xml><?xml version="1.0" encoding="utf-8"?>
<sst xmlns="http://schemas.openxmlformats.org/spreadsheetml/2006/main" count="43" uniqueCount="41">
  <si>
    <t>Paměť</t>
  </si>
  <si>
    <t>produkt</t>
  </si>
  <si>
    <t>popis</t>
  </si>
  <si>
    <t>ks</t>
  </si>
  <si>
    <t>Cena za kus v Kč (bez DPH)</t>
  </si>
  <si>
    <t>Cena celkem v Kč (bez DPH)</t>
  </si>
  <si>
    <t>Předpokládaná hodnota</t>
  </si>
  <si>
    <t>Nabídková cena</t>
  </si>
  <si>
    <t>Cena celkem bez DPH</t>
  </si>
  <si>
    <t>Cena celkem s DPH</t>
  </si>
  <si>
    <t>takto podbarvená pole dodavatel povinně vyplní</t>
  </si>
  <si>
    <t>Razítko a podpis oprávněné osoby dodavatele</t>
  </si>
  <si>
    <t>Operační systém</t>
  </si>
  <si>
    <t>Řídící systém</t>
  </si>
  <si>
    <t>Procesor</t>
  </si>
  <si>
    <t>Ethernet/LAN</t>
  </si>
  <si>
    <t>Open-source HW i SW</t>
  </si>
  <si>
    <t>Kamera</t>
  </si>
  <si>
    <t>Počet krokových motorů</t>
  </si>
  <si>
    <t>Parametry budiče motorů</t>
  </si>
  <si>
    <t>Spínač magnetu</t>
  </si>
  <si>
    <t>Příslušenství</t>
  </si>
  <si>
    <t>Podporované jazyky</t>
  </si>
  <si>
    <t>Napájení</t>
  </si>
  <si>
    <t>Unbutu 16.04 LTS</t>
  </si>
  <si>
    <t>AROM s frameworkem ROS</t>
  </si>
  <si>
    <t>Amlogic S905 SoC ARM Cortex-A53(ARMv8) 1,5GHz Quad Core ARMv8 architecture@28nm wafer</t>
  </si>
  <si>
    <t>2 GB DDR3 SDRAM</t>
  </si>
  <si>
    <t>10/100/1000Mbps, RJ-45</t>
  </si>
  <si>
    <t>ano</t>
  </si>
  <si>
    <t>CMOS, 5MPix (2592x1944) 8bit</t>
  </si>
  <si>
    <t>4 x</t>
  </si>
  <si>
    <t>8-45V, 3A(špičkově 7A), až 128 mikrokroků na krok</t>
  </si>
  <si>
    <t>6-45V max 3,6A</t>
  </si>
  <si>
    <t>myš, klávesnice, monitor, ovladač mikroskopu</t>
  </si>
  <si>
    <t>Python, C++, lisp, go, JavaScript</t>
  </si>
  <si>
    <t>adaptér na 230V</t>
  </si>
  <si>
    <t>Elektronika k mikroskopu</t>
  </si>
  <si>
    <t>číslo objednávky</t>
  </si>
  <si>
    <t>konkrétní parametry nabízeného zařízení</t>
  </si>
  <si>
    <t xml:space="preserve">Příloha č. 1 ke Kupní smlouvě - Technická specifikace k VZ "Elektronika k mikroskopu"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</si>
</sst>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7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0" fillId="0" borderId="0" xfId="0" applyFont="1" applyFill="1" applyBorder="1" applyAlignment="1">
      <alignment vertical="top"/>
    </xf>
    <xf numFmtId="0" fontId="3" fillId="7" borderId="19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2" fillId="0" borderId="0" xfId="1"/>
    <xf numFmtId="0" fontId="2" fillId="0" borderId="14" xfId="1" applyBorder="1" applyAlignment="1">
      <alignment vertical="center"/>
    </xf>
    <xf numFmtId="0" fontId="2" fillId="0" borderId="0" xfId="2" applyAlignment="1">
      <alignment horizontal="right"/>
    </xf>
    <xf numFmtId="0" fontId="6" fillId="0" borderId="0" xfId="0" applyFont="1" applyAlignment="1"/>
    <xf numFmtId="0" fontId="7" fillId="7" borderId="27" xfId="1" applyFont="1" applyFill="1" applyBorder="1" applyAlignment="1">
      <alignment horizontal="center" vertical="center"/>
    </xf>
    <xf numFmtId="0" fontId="2" fillId="0" borderId="14" xfId="1" applyBorder="1" applyAlignment="1">
      <alignment vertical="center" wrapText="1"/>
    </xf>
    <xf numFmtId="0" fontId="2" fillId="0" borderId="0" xfId="2" applyAlignment="1">
      <alignment horizontal="left" wrapText="1"/>
    </xf>
    <xf numFmtId="0" fontId="2" fillId="5" borderId="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6" fontId="12" fillId="2" borderId="24" xfId="0" applyNumberFormat="1" applyFont="1" applyFill="1" applyBorder="1" applyAlignment="1">
      <alignment wrapText="1"/>
    </xf>
    <xf numFmtId="0" fontId="12" fillId="3" borderId="25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wrapText="1"/>
    </xf>
    <xf numFmtId="6" fontId="12" fillId="2" borderId="7" xfId="0" applyNumberFormat="1" applyFont="1" applyFill="1" applyBorder="1" applyAlignment="1">
      <alignment wrapText="1"/>
    </xf>
    <xf numFmtId="6" fontId="12" fillId="9" borderId="7" xfId="0" applyNumberFormat="1" applyFont="1" applyFill="1" applyBorder="1" applyAlignment="1">
      <alignment wrapText="1"/>
    </xf>
    <xf numFmtId="6" fontId="12" fillId="9" borderId="8" xfId="0" applyNumberFormat="1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8" fillId="10" borderId="7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 wrapText="1"/>
    </xf>
    <xf numFmtId="164" fontId="8" fillId="10" borderId="7" xfId="1" applyNumberFormat="1" applyFont="1" applyFill="1" applyBorder="1" applyAlignment="1">
      <alignment horizontal="center" vertical="center" wrapText="1"/>
    </xf>
    <xf numFmtId="164" fontId="8" fillId="10" borderId="8" xfId="1" applyNumberFormat="1" applyFont="1" applyFill="1" applyBorder="1" applyAlignment="1">
      <alignment horizontal="center" vertical="center" wrapText="1"/>
    </xf>
    <xf numFmtId="164" fontId="8" fillId="10" borderId="8" xfId="1" applyNumberFormat="1" applyFont="1" applyFill="1" applyBorder="1" applyAlignment="1">
      <alignment vertical="center" wrapText="1"/>
    </xf>
    <xf numFmtId="0" fontId="8" fillId="10" borderId="12" xfId="1" applyFont="1" applyFill="1" applyBorder="1" applyAlignment="1">
      <alignment horizontal="center" vertical="center"/>
    </xf>
    <xf numFmtId="0" fontId="8" fillId="10" borderId="12" xfId="1" applyFont="1" applyFill="1" applyBorder="1"/>
    <xf numFmtId="0" fontId="8" fillId="10" borderId="12" xfId="1" applyFont="1" applyFill="1" applyBorder="1" applyAlignment="1">
      <alignment wrapText="1"/>
    </xf>
    <xf numFmtId="164" fontId="8" fillId="10" borderId="12" xfId="1" applyNumberFormat="1" applyFont="1" applyFill="1" applyBorder="1"/>
    <xf numFmtId="164" fontId="8" fillId="10" borderId="13" xfId="1" applyNumberFormat="1" applyFont="1" applyFill="1" applyBorder="1" applyAlignment="1">
      <alignment horizontal="center"/>
    </xf>
    <xf numFmtId="164" fontId="8" fillId="10" borderId="13" xfId="1" applyNumberFormat="1" applyFont="1" applyFill="1" applyBorder="1" applyAlignment="1"/>
    <xf numFmtId="0" fontId="11" fillId="3" borderId="3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3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7" fillId="7" borderId="19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0" fontId="7" fillId="6" borderId="15" xfId="1" applyFont="1" applyFill="1" applyBorder="1" applyAlignment="1">
      <alignment horizontal="center" vertical="center"/>
    </xf>
    <xf numFmtId="0" fontId="7" fillId="6" borderId="16" xfId="1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left" vertical="center"/>
    </xf>
    <xf numFmtId="0" fontId="8" fillId="10" borderId="10" xfId="1" applyFont="1" applyFill="1" applyBorder="1" applyAlignment="1">
      <alignment horizontal="left" vertical="center"/>
    </xf>
    <xf numFmtId="0" fontId="8" fillId="10" borderId="11" xfId="1" applyFont="1" applyFill="1" applyBorder="1" applyAlignment="1">
      <alignment horizontal="left" vertical="center"/>
    </xf>
    <xf numFmtId="0" fontId="8" fillId="10" borderId="21" xfId="1" applyFont="1" applyFill="1" applyBorder="1" applyAlignment="1">
      <alignment horizontal="left" vertical="center"/>
    </xf>
    <xf numFmtId="0" fontId="8" fillId="10" borderId="22" xfId="1" applyFont="1" applyFill="1" applyBorder="1" applyAlignment="1">
      <alignment horizontal="left" vertical="center"/>
    </xf>
    <xf numFmtId="0" fontId="8" fillId="10" borderId="23" xfId="1" applyFont="1" applyFill="1" applyBorder="1" applyAlignment="1">
      <alignment horizontal="left" vertical="center"/>
    </xf>
    <xf numFmtId="0" fontId="6" fillId="0" borderId="3" xfId="4" applyFont="1" applyBorder="1" applyAlignment="1">
      <alignment vertical="center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wrapText="1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/>
    <xf numFmtId="164" fontId="8" fillId="10" borderId="12" xfId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28" xfId="0" applyFont="1" applyFill="1" applyBorder="1"/>
    <xf numFmtId="0" fontId="7" fillId="7" borderId="19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2F000000}"/>
    <cellStyle name="Normální 3" xfId="2" xr:uid="{BACDFC56-0566-4049-8767-2149A0AAC02A}"/>
    <cellStyle name="Normální 4" xfId="3" xr:uid="{00000000-0005-0000-0000-000032000000}"/>
    <cellStyle name="Normální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76202</xdr:rowOff>
    </xdr:from>
    <xdr:to>
      <xdr:col>9</xdr:col>
      <xdr:colOff>666750</xdr:colOff>
      <xdr:row>26</xdr:row>
      <xdr:rowOff>123826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6F20953-D0FD-4A9A-AF6D-69B1AA821578}"/>
            </a:ext>
          </a:extLst>
        </xdr:cNvPr>
        <xdr:cNvSpPr txBox="1"/>
      </xdr:nvSpPr>
      <xdr:spPr>
        <a:xfrm>
          <a:off x="152400" y="38966777"/>
          <a:ext cx="11811000" cy="80962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7"/>
  <sheetViews>
    <sheetView showGridLines="0" tabSelected="1" workbookViewId="0">
      <selection activeCell="F14" sqref="F14"/>
    </sheetView>
  </sheetViews>
  <sheetFormatPr defaultColWidth="14.42578125" defaultRowHeight="15" x14ac:dyDescent="0.25"/>
  <cols>
    <col min="1" max="1" width="11.85546875" customWidth="1"/>
    <col min="2" max="2" width="25.7109375" style="4" customWidth="1"/>
    <col min="3" max="3" width="38.85546875" style="4" customWidth="1"/>
    <col min="4" max="4" width="11" customWidth="1"/>
    <col min="5" max="5" width="5.5703125" style="6" customWidth="1"/>
    <col min="6" max="6" width="26.85546875" style="4" customWidth="1"/>
    <col min="7" max="7" width="12.42578125" bestFit="1" customWidth="1"/>
    <col min="8" max="8" width="12.140625" customWidth="1"/>
    <col min="9" max="9" width="11.42578125" customWidth="1"/>
    <col min="10" max="10" width="12.140625" customWidth="1"/>
    <col min="11" max="17" width="8.7109375" customWidth="1"/>
  </cols>
  <sheetData>
    <row r="1" spans="1:17" ht="18.75" x14ac:dyDescent="0.25">
      <c r="A1" s="16" t="s">
        <v>40</v>
      </c>
      <c r="B1" s="27"/>
      <c r="D1" s="8"/>
      <c r="E1" s="1"/>
      <c r="G1" s="4"/>
      <c r="H1" s="8"/>
      <c r="I1" s="8"/>
    </row>
    <row r="2" spans="1:17" s="8" customFormat="1" x14ac:dyDescent="0.25">
      <c r="A2" s="10"/>
      <c r="B2" s="10"/>
      <c r="C2" s="26"/>
      <c r="D2" s="11"/>
      <c r="E2" s="14"/>
      <c r="F2" s="12"/>
      <c r="G2" s="13"/>
      <c r="H2" s="13"/>
    </row>
    <row r="3" spans="1:17" s="9" customFormat="1" ht="15.75" thickBot="1" x14ac:dyDescent="0.3">
      <c r="A3" s="24"/>
      <c r="B3" s="25" t="s">
        <v>10</v>
      </c>
      <c r="C3" s="26"/>
      <c r="D3" s="11"/>
      <c r="E3" s="14"/>
      <c r="F3" s="12"/>
      <c r="G3" s="13"/>
      <c r="H3" s="13"/>
    </row>
    <row r="4" spans="1:17" ht="15.75" thickBot="1" x14ac:dyDescent="0.3">
      <c r="D4" s="1"/>
      <c r="E4" s="1"/>
      <c r="G4" s="58" t="s">
        <v>6</v>
      </c>
      <c r="H4" s="59"/>
      <c r="I4" s="56" t="s">
        <v>7</v>
      </c>
      <c r="J4" s="57"/>
    </row>
    <row r="5" spans="1:17" s="20" customFormat="1" ht="45.75" thickBot="1" x14ac:dyDescent="0.3">
      <c r="A5" s="21" t="s">
        <v>1</v>
      </c>
      <c r="B5" s="51" t="s">
        <v>2</v>
      </c>
      <c r="C5" s="51"/>
      <c r="D5" s="74" t="s">
        <v>38</v>
      </c>
      <c r="E5" s="74" t="s">
        <v>3</v>
      </c>
      <c r="F5" s="15" t="s">
        <v>39</v>
      </c>
      <c r="G5" s="74" t="s">
        <v>4</v>
      </c>
      <c r="H5" s="74" t="s">
        <v>5</v>
      </c>
      <c r="I5" s="74" t="s">
        <v>4</v>
      </c>
      <c r="J5" s="75" t="s">
        <v>5</v>
      </c>
    </row>
    <row r="6" spans="1:17" x14ac:dyDescent="0.25">
      <c r="A6" s="72" t="s">
        <v>37</v>
      </c>
      <c r="B6" s="46"/>
      <c r="C6" s="28"/>
      <c r="D6" s="29"/>
      <c r="E6" s="29">
        <v>1</v>
      </c>
      <c r="F6" s="30"/>
      <c r="G6" s="31">
        <v>63188</v>
      </c>
      <c r="H6" s="31">
        <f>SUM(G6*E6)</f>
        <v>63188</v>
      </c>
      <c r="I6" s="32"/>
      <c r="J6" s="33">
        <f>SUM(I6*E6)</f>
        <v>0</v>
      </c>
      <c r="K6" s="5"/>
      <c r="L6" s="2"/>
      <c r="M6" s="5"/>
      <c r="N6" s="47"/>
      <c r="O6" s="3"/>
      <c r="P6" s="4"/>
      <c r="Q6" s="1"/>
    </row>
    <row r="7" spans="1:17" x14ac:dyDescent="0.25">
      <c r="A7" s="73"/>
      <c r="B7" s="66" t="s">
        <v>12</v>
      </c>
      <c r="C7" s="70" t="s">
        <v>24</v>
      </c>
      <c r="D7" s="52">
        <v>19100344</v>
      </c>
      <c r="E7" s="54"/>
      <c r="F7" s="34"/>
      <c r="G7" s="49"/>
      <c r="H7" s="49"/>
      <c r="I7" s="49"/>
      <c r="J7" s="50"/>
      <c r="K7" s="5"/>
      <c r="L7" s="2"/>
      <c r="M7" s="5"/>
      <c r="N7" s="48"/>
      <c r="O7" s="3"/>
      <c r="P7" s="4"/>
      <c r="Q7" s="1"/>
    </row>
    <row r="8" spans="1:17" x14ac:dyDescent="0.25">
      <c r="A8" s="73"/>
      <c r="B8" s="66" t="s">
        <v>13</v>
      </c>
      <c r="C8" s="70" t="s">
        <v>25</v>
      </c>
      <c r="D8" s="53"/>
      <c r="E8" s="55"/>
      <c r="F8" s="34"/>
      <c r="G8" s="49"/>
      <c r="H8" s="49"/>
      <c r="I8" s="49"/>
      <c r="J8" s="50"/>
      <c r="K8" s="5"/>
      <c r="L8" s="2"/>
      <c r="M8" s="5"/>
      <c r="N8" s="48"/>
      <c r="O8" s="3"/>
      <c r="P8" s="4"/>
      <c r="Q8" s="1"/>
    </row>
    <row r="9" spans="1:17" ht="45" x14ac:dyDescent="0.25">
      <c r="A9" s="73"/>
      <c r="B9" s="66" t="s">
        <v>14</v>
      </c>
      <c r="C9" s="68" t="s">
        <v>26</v>
      </c>
      <c r="D9" s="53"/>
      <c r="E9" s="55"/>
      <c r="F9" s="34"/>
      <c r="G9" s="49"/>
      <c r="H9" s="49"/>
      <c r="I9" s="49"/>
      <c r="J9" s="50"/>
      <c r="K9" s="5"/>
      <c r="L9" s="2"/>
      <c r="M9" s="5"/>
      <c r="N9" s="48"/>
      <c r="O9" s="3"/>
      <c r="P9" s="4"/>
      <c r="Q9" s="1"/>
    </row>
    <row r="10" spans="1:17" x14ac:dyDescent="0.25">
      <c r="A10" s="73"/>
      <c r="B10" s="66" t="s">
        <v>0</v>
      </c>
      <c r="C10" s="68" t="s">
        <v>27</v>
      </c>
      <c r="D10" s="53"/>
      <c r="E10" s="55"/>
      <c r="F10" s="34"/>
      <c r="G10" s="49"/>
      <c r="H10" s="49"/>
      <c r="I10" s="49"/>
      <c r="J10" s="50"/>
      <c r="K10" s="5"/>
      <c r="L10" s="2"/>
      <c r="M10" s="5"/>
      <c r="N10" s="48"/>
      <c r="O10" s="3"/>
      <c r="P10" s="4"/>
      <c r="Q10" s="1"/>
    </row>
    <row r="11" spans="1:17" x14ac:dyDescent="0.25">
      <c r="A11" s="73"/>
      <c r="B11" s="66" t="s">
        <v>15</v>
      </c>
      <c r="C11" s="70" t="s">
        <v>28</v>
      </c>
      <c r="D11" s="53"/>
      <c r="E11" s="55"/>
      <c r="F11" s="34"/>
      <c r="G11" s="49"/>
      <c r="H11" s="49"/>
      <c r="I11" s="49"/>
      <c r="J11" s="50"/>
      <c r="K11" s="5"/>
      <c r="L11" s="2"/>
      <c r="M11" s="5"/>
      <c r="N11" s="48"/>
      <c r="O11" s="3"/>
      <c r="P11" s="4"/>
      <c r="Q11" s="1"/>
    </row>
    <row r="12" spans="1:17" x14ac:dyDescent="0.25">
      <c r="A12" s="73"/>
      <c r="B12" s="66" t="s">
        <v>16</v>
      </c>
      <c r="C12" s="70" t="s">
        <v>29</v>
      </c>
      <c r="D12" s="53"/>
      <c r="E12" s="55"/>
      <c r="F12" s="34"/>
      <c r="G12" s="49"/>
      <c r="H12" s="49"/>
      <c r="I12" s="49"/>
      <c r="J12" s="50"/>
      <c r="K12" s="5"/>
      <c r="L12" s="2"/>
      <c r="M12" s="5"/>
      <c r="N12" s="48"/>
      <c r="O12" s="3"/>
      <c r="P12" s="4"/>
      <c r="Q12" s="1"/>
    </row>
    <row r="13" spans="1:17" x14ac:dyDescent="0.25">
      <c r="A13" s="73"/>
      <c r="B13" s="66" t="s">
        <v>17</v>
      </c>
      <c r="C13" s="69" t="s">
        <v>30</v>
      </c>
      <c r="D13" s="53"/>
      <c r="E13" s="55"/>
      <c r="F13" s="34"/>
      <c r="G13" s="49"/>
      <c r="H13" s="49"/>
      <c r="I13" s="49"/>
      <c r="J13" s="50"/>
      <c r="K13" s="5"/>
      <c r="L13" s="2"/>
      <c r="M13" s="5"/>
      <c r="N13" s="48"/>
      <c r="O13" s="3"/>
      <c r="P13" s="4"/>
      <c r="Q13" s="1"/>
    </row>
    <row r="14" spans="1:17" x14ac:dyDescent="0.25">
      <c r="A14" s="73"/>
      <c r="B14" s="66" t="s">
        <v>18</v>
      </c>
      <c r="C14" s="70" t="s">
        <v>31</v>
      </c>
      <c r="D14" s="53"/>
      <c r="E14" s="55"/>
      <c r="F14" s="34"/>
      <c r="G14" s="49"/>
      <c r="H14" s="49"/>
      <c r="I14" s="49"/>
      <c r="J14" s="50"/>
      <c r="K14" s="5"/>
      <c r="L14" s="2"/>
      <c r="M14" s="5"/>
      <c r="N14" s="48"/>
      <c r="O14" s="3"/>
      <c r="P14" s="4"/>
      <c r="Q14" s="1"/>
    </row>
    <row r="15" spans="1:17" x14ac:dyDescent="0.25">
      <c r="A15" s="73"/>
      <c r="B15" s="66" t="s">
        <v>19</v>
      </c>
      <c r="C15" s="70" t="s">
        <v>32</v>
      </c>
      <c r="D15" s="53"/>
      <c r="E15" s="55"/>
      <c r="F15" s="34"/>
      <c r="G15" s="49"/>
      <c r="H15" s="49"/>
      <c r="I15" s="49"/>
      <c r="J15" s="50"/>
      <c r="K15" s="5"/>
      <c r="L15" s="2"/>
      <c r="M15" s="5"/>
      <c r="N15" s="48"/>
      <c r="O15" s="3"/>
      <c r="P15" s="4"/>
      <c r="Q15" s="1"/>
    </row>
    <row r="16" spans="1:17" x14ac:dyDescent="0.25">
      <c r="A16" s="73"/>
      <c r="B16" s="66" t="s">
        <v>20</v>
      </c>
      <c r="C16" s="70" t="s">
        <v>33</v>
      </c>
      <c r="D16" s="53"/>
      <c r="E16" s="55"/>
      <c r="F16" s="34"/>
      <c r="G16" s="49"/>
      <c r="H16" s="49"/>
      <c r="I16" s="49"/>
      <c r="J16" s="50"/>
      <c r="K16" s="5"/>
      <c r="L16" s="2"/>
      <c r="M16" s="5"/>
      <c r="N16" s="48"/>
      <c r="O16" s="3"/>
      <c r="P16" s="4"/>
      <c r="Q16" s="1"/>
    </row>
    <row r="17" spans="1:17" x14ac:dyDescent="0.25">
      <c r="A17" s="73"/>
      <c r="B17" s="66" t="s">
        <v>21</v>
      </c>
      <c r="C17" s="70" t="s">
        <v>34</v>
      </c>
      <c r="D17" s="53"/>
      <c r="E17" s="55"/>
      <c r="F17" s="34"/>
      <c r="G17" s="49"/>
      <c r="H17" s="49"/>
      <c r="I17" s="49"/>
      <c r="J17" s="50"/>
      <c r="K17" s="5"/>
      <c r="L17" s="2"/>
      <c r="M17" s="5"/>
      <c r="N17" s="48"/>
      <c r="O17" s="3"/>
      <c r="P17" s="4"/>
      <c r="Q17" s="1"/>
    </row>
    <row r="18" spans="1:17" s="7" customFormat="1" x14ac:dyDescent="0.25">
      <c r="A18" s="73"/>
      <c r="B18" s="66" t="s">
        <v>22</v>
      </c>
      <c r="C18" s="68" t="s">
        <v>35</v>
      </c>
      <c r="D18" s="53"/>
      <c r="E18" s="55"/>
      <c r="F18" s="34"/>
      <c r="G18" s="49"/>
      <c r="H18" s="49"/>
      <c r="I18" s="49"/>
      <c r="J18" s="50"/>
      <c r="K18" s="5"/>
      <c r="L18" s="2"/>
      <c r="M18" s="5"/>
      <c r="N18" s="48"/>
      <c r="O18" s="3"/>
      <c r="P18" s="4"/>
      <c r="Q18" s="1"/>
    </row>
    <row r="19" spans="1:17" s="7" customFormat="1" ht="15.75" thickBot="1" x14ac:dyDescent="0.3">
      <c r="A19" s="73"/>
      <c r="B19" s="67" t="s">
        <v>23</v>
      </c>
      <c r="C19" s="68" t="s">
        <v>36</v>
      </c>
      <c r="D19" s="53"/>
      <c r="E19" s="55"/>
      <c r="F19" s="34"/>
      <c r="G19" s="49"/>
      <c r="H19" s="49"/>
      <c r="I19" s="49"/>
      <c r="J19" s="50"/>
      <c r="K19" s="5"/>
      <c r="L19" s="2"/>
      <c r="M19" s="5"/>
      <c r="N19" s="48"/>
      <c r="O19" s="3"/>
      <c r="P19" s="4"/>
      <c r="Q19" s="1"/>
    </row>
    <row r="20" spans="1:17" x14ac:dyDescent="0.25">
      <c r="A20" s="63" t="s">
        <v>8</v>
      </c>
      <c r="B20" s="64"/>
      <c r="C20" s="65"/>
      <c r="D20" s="35"/>
      <c r="E20" s="36"/>
      <c r="F20" s="37"/>
      <c r="G20" s="37"/>
      <c r="H20" s="37">
        <f>H6</f>
        <v>63188</v>
      </c>
      <c r="I20" s="38"/>
      <c r="J20" s="39">
        <f>J6</f>
        <v>0</v>
      </c>
    </row>
    <row r="21" spans="1:17" ht="15.75" thickBot="1" x14ac:dyDescent="0.3">
      <c r="A21" s="60" t="s">
        <v>9</v>
      </c>
      <c r="B21" s="61"/>
      <c r="C21" s="62"/>
      <c r="D21" s="40"/>
      <c r="E21" s="41"/>
      <c r="F21" s="42"/>
      <c r="G21" s="43"/>
      <c r="H21" s="71">
        <f>SUM(H20*1.21)</f>
        <v>76457.48</v>
      </c>
      <c r="I21" s="44"/>
      <c r="J21" s="45">
        <f>SUM(J20*1.21)</f>
        <v>0</v>
      </c>
    </row>
    <row r="22" spans="1:17" x14ac:dyDescent="0.25">
      <c r="D22" s="1"/>
      <c r="E22" s="1"/>
    </row>
    <row r="23" spans="1:17" x14ac:dyDescent="0.25">
      <c r="D23" s="1"/>
      <c r="E23" s="1"/>
    </row>
    <row r="24" spans="1:17" x14ac:dyDescent="0.25">
      <c r="D24" s="1"/>
      <c r="E24" s="1"/>
    </row>
    <row r="25" spans="1:17" x14ac:dyDescent="0.25">
      <c r="D25" s="1"/>
      <c r="E25" s="1"/>
    </row>
    <row r="26" spans="1:17" x14ac:dyDescent="0.25">
      <c r="D26" s="1"/>
      <c r="E26" s="1"/>
    </row>
    <row r="27" spans="1:17" x14ac:dyDescent="0.25">
      <c r="D27" s="1"/>
      <c r="E27" s="1"/>
    </row>
    <row r="28" spans="1:17" x14ac:dyDescent="0.25">
      <c r="D28" s="1"/>
      <c r="E28" s="1"/>
    </row>
    <row r="29" spans="1:17" x14ac:dyDescent="0.25">
      <c r="D29" s="1"/>
      <c r="E29" s="1"/>
    </row>
    <row r="30" spans="1:17" s="9" customFormat="1" x14ac:dyDescent="0.25">
      <c r="B30" s="4"/>
      <c r="C30" s="4"/>
      <c r="D30" s="1"/>
      <c r="E30" s="1"/>
      <c r="F30" s="4"/>
    </row>
    <row r="31" spans="1:17" s="9" customFormat="1" x14ac:dyDescent="0.25">
      <c r="B31" s="4"/>
      <c r="C31" s="4"/>
      <c r="D31" s="1"/>
      <c r="E31" s="1"/>
      <c r="F31" s="4"/>
    </row>
    <row r="32" spans="1:17" s="9" customFormat="1" x14ac:dyDescent="0.25">
      <c r="B32" s="4"/>
      <c r="C32" s="4"/>
      <c r="D32" s="1"/>
      <c r="E32" s="1"/>
      <c r="F32" s="4"/>
    </row>
    <row r="33" spans="2:9" s="9" customFormat="1" x14ac:dyDescent="0.25">
      <c r="B33" s="4"/>
      <c r="C33" s="4"/>
      <c r="D33" s="1"/>
      <c r="E33" s="1"/>
      <c r="F33" s="4"/>
    </row>
    <row r="34" spans="2:9" x14ac:dyDescent="0.25">
      <c r="D34" s="1"/>
      <c r="E34" s="1"/>
    </row>
    <row r="35" spans="2:9" ht="15.75" thickBot="1" x14ac:dyDescent="0.3">
      <c r="D35" s="1"/>
      <c r="E35" s="1"/>
      <c r="F35" s="22"/>
      <c r="G35" s="18"/>
      <c r="H35" s="18"/>
      <c r="I35" s="18"/>
    </row>
    <row r="36" spans="2:9" ht="30" x14ac:dyDescent="0.25">
      <c r="D36" s="1"/>
      <c r="E36" s="1"/>
      <c r="F36" s="23" t="s">
        <v>11</v>
      </c>
      <c r="G36" s="19"/>
      <c r="H36" s="17"/>
      <c r="I36" s="17"/>
    </row>
    <row r="37" spans="2:9" x14ac:dyDescent="0.25">
      <c r="D37" s="1"/>
      <c r="E37" s="1"/>
    </row>
    <row r="38" spans="2:9" x14ac:dyDescent="0.25">
      <c r="D38" s="1"/>
      <c r="E38" s="1"/>
    </row>
    <row r="39" spans="2:9" x14ac:dyDescent="0.25">
      <c r="D39" s="1"/>
      <c r="E39" s="1"/>
    </row>
    <row r="40" spans="2:9" x14ac:dyDescent="0.25">
      <c r="D40" s="1"/>
      <c r="E40" s="1"/>
    </row>
    <row r="41" spans="2:9" x14ac:dyDescent="0.25">
      <c r="D41" s="1"/>
      <c r="E41" s="1"/>
    </row>
    <row r="42" spans="2:9" x14ac:dyDescent="0.25">
      <c r="D42" s="1"/>
      <c r="E42" s="1"/>
    </row>
    <row r="43" spans="2:9" x14ac:dyDescent="0.25">
      <c r="D43" s="1"/>
      <c r="E43" s="1"/>
    </row>
    <row r="44" spans="2:9" x14ac:dyDescent="0.25">
      <c r="D44" s="1"/>
      <c r="E44" s="1"/>
    </row>
    <row r="45" spans="2:9" x14ac:dyDescent="0.25">
      <c r="D45" s="1"/>
      <c r="E45" s="1"/>
    </row>
    <row r="46" spans="2:9" x14ac:dyDescent="0.25">
      <c r="D46" s="1"/>
      <c r="E46" s="1"/>
    </row>
    <row r="47" spans="2:9" x14ac:dyDescent="0.25">
      <c r="D47" s="1"/>
      <c r="E47" s="1"/>
    </row>
    <row r="48" spans="2:9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  <row r="92" spans="4:5" x14ac:dyDescent="0.25">
      <c r="D92" s="1"/>
      <c r="E92" s="1"/>
    </row>
    <row r="93" spans="4:5" x14ac:dyDescent="0.25">
      <c r="D93" s="1"/>
      <c r="E93" s="1"/>
    </row>
    <row r="94" spans="4:5" x14ac:dyDescent="0.25">
      <c r="D94" s="1"/>
      <c r="E94" s="1"/>
    </row>
    <row r="95" spans="4:5" x14ac:dyDescent="0.25">
      <c r="D95" s="1"/>
      <c r="E95" s="1"/>
    </row>
    <row r="96" spans="4:5" x14ac:dyDescent="0.25">
      <c r="D96" s="1"/>
      <c r="E96" s="1"/>
    </row>
    <row r="97" spans="4:5" x14ac:dyDescent="0.25">
      <c r="D97" s="1"/>
      <c r="E97" s="1"/>
    </row>
    <row r="98" spans="4:5" x14ac:dyDescent="0.25">
      <c r="D98" s="1"/>
      <c r="E98" s="1"/>
    </row>
    <row r="99" spans="4:5" x14ac:dyDescent="0.25">
      <c r="D99" s="1"/>
      <c r="E99" s="1"/>
    </row>
    <row r="100" spans="4:5" x14ac:dyDescent="0.25">
      <c r="D100" s="1"/>
      <c r="E100" s="1"/>
    </row>
    <row r="101" spans="4:5" x14ac:dyDescent="0.25">
      <c r="D101" s="1"/>
      <c r="E101" s="1"/>
    </row>
    <row r="102" spans="4:5" x14ac:dyDescent="0.25">
      <c r="D102" s="1"/>
      <c r="E102" s="1"/>
    </row>
    <row r="103" spans="4:5" x14ac:dyDescent="0.25">
      <c r="D103" s="1"/>
      <c r="E103" s="1"/>
    </row>
    <row r="104" spans="4:5" x14ac:dyDescent="0.25">
      <c r="D104" s="1"/>
      <c r="E104" s="1"/>
    </row>
    <row r="105" spans="4:5" x14ac:dyDescent="0.25">
      <c r="D105" s="1"/>
      <c r="E105" s="1"/>
    </row>
    <row r="106" spans="4:5" x14ac:dyDescent="0.25">
      <c r="D106" s="1"/>
      <c r="E106" s="1"/>
    </row>
    <row r="107" spans="4:5" x14ac:dyDescent="0.25">
      <c r="D107" s="1"/>
      <c r="E107" s="1"/>
    </row>
    <row r="108" spans="4:5" x14ac:dyDescent="0.25">
      <c r="D108" s="1"/>
      <c r="E108" s="1"/>
    </row>
    <row r="109" spans="4:5" x14ac:dyDescent="0.25">
      <c r="D109" s="1"/>
      <c r="E109" s="1"/>
    </row>
    <row r="110" spans="4:5" x14ac:dyDescent="0.25">
      <c r="D110" s="1"/>
      <c r="E110" s="1"/>
    </row>
    <row r="111" spans="4:5" x14ac:dyDescent="0.25">
      <c r="D111" s="1"/>
      <c r="E111" s="1"/>
    </row>
    <row r="112" spans="4:5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</sheetData>
  <mergeCells count="10">
    <mergeCell ref="A21:C21"/>
    <mergeCell ref="A20:C20"/>
    <mergeCell ref="I4:J4"/>
    <mergeCell ref="G4:H4"/>
    <mergeCell ref="N6:N19"/>
    <mergeCell ref="G7:J19"/>
    <mergeCell ref="B5:C5"/>
    <mergeCell ref="A6:A19"/>
    <mergeCell ref="D7:D19"/>
    <mergeCell ref="E7:E19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2019-08-05T07:34:31Z</cp:lastPrinted>
  <dcterms:created xsi:type="dcterms:W3CDTF">2018-11-28T13:05:04Z</dcterms:created>
  <dcterms:modified xsi:type="dcterms:W3CDTF">2019-08-22T12:35:05Z</dcterms:modified>
</cp:coreProperties>
</file>