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VYHRAZENÝ_DNS_ICT\081_Dodávka výpočetní techniky pro oddělení OTF, ODZ a OJS - II\"/>
    </mc:Choice>
  </mc:AlternateContent>
  <xr:revisionPtr revIDLastSave="0" documentId="13_ncr:1_{06ACF470-0D74-49C4-92FC-A947CB31E37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ch.spec." sheetId="1" r:id="rId1"/>
  </sheets>
  <definedNames>
    <definedName name="_xlnm.Print_Area" localSheetId="0">Tech.spec.!$A$1:$K$153</definedName>
  </definedNames>
  <calcPr calcId="191029"/>
</workbook>
</file>

<file path=xl/calcChain.xml><?xml version="1.0" encoding="utf-8"?>
<calcChain xmlns="http://schemas.openxmlformats.org/spreadsheetml/2006/main">
  <c r="K141" i="1" l="1"/>
  <c r="I141" i="1"/>
  <c r="K128" i="1" l="1"/>
  <c r="I128" i="1"/>
  <c r="K114" i="1" l="1"/>
  <c r="I114" i="1"/>
  <c r="K101" i="1"/>
  <c r="I101" i="1"/>
  <c r="K86" i="1"/>
  <c r="I86" i="1"/>
  <c r="K66" i="1"/>
  <c r="I66" i="1"/>
  <c r="K53" i="1"/>
  <c r="I53" i="1"/>
  <c r="K39" i="1"/>
  <c r="I39" i="1"/>
  <c r="K26" i="1"/>
  <c r="I26" i="1"/>
  <c r="K13" i="1"/>
  <c r="I13" i="1"/>
  <c r="K142" i="1" l="1"/>
  <c r="I142" i="1" l="1"/>
</calcChain>
</file>

<file path=xl/sharedStrings.xml><?xml version="1.0" encoding="utf-8"?>
<sst xmlns="http://schemas.openxmlformats.org/spreadsheetml/2006/main" count="287" uniqueCount="183">
  <si>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</si>
  <si>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</si>
  <si>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</si>
  <si>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</si>
  <si>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 xml:space="preserve"> Kč bez DPH</t>
  </si>
  <si>
    <t>Procesor</t>
  </si>
  <si>
    <t>Grafická karta</t>
  </si>
  <si>
    <t>Úhlopříčka displeje</t>
  </si>
  <si>
    <t>Rozlišení displeje</t>
  </si>
  <si>
    <t>Jas</t>
  </si>
  <si>
    <t>Záruka</t>
  </si>
  <si>
    <t>Doba odezvy</t>
  </si>
  <si>
    <t>Kontrast</t>
  </si>
  <si>
    <t>RAM</t>
  </si>
  <si>
    <t xml:space="preserve">Operační systém </t>
  </si>
  <si>
    <t>Rozhraní</t>
  </si>
  <si>
    <t>Barva</t>
  </si>
  <si>
    <t>Technologie obrazu</t>
  </si>
  <si>
    <t>Poměr stran</t>
  </si>
  <si>
    <t>Grafické vstupy</t>
  </si>
  <si>
    <t xml:space="preserve">Monitor           </t>
  </si>
  <si>
    <t>černá</t>
  </si>
  <si>
    <t>Zdroj</t>
  </si>
  <si>
    <t>PC</t>
  </si>
  <si>
    <t>Intel UHD Graphics 630</t>
  </si>
  <si>
    <t>256GB disk SSD M.2 PCIe C40</t>
  </si>
  <si>
    <t>Základní příslušenství</t>
  </si>
  <si>
    <t>Case</t>
  </si>
  <si>
    <t>Šířka 9,26 cm, Výška 29 cm, Hloubka 29,2 cm</t>
  </si>
  <si>
    <t>USB 2.0 4 ×, USB-C 1 x, USB 3.2 Gen 1 (USB 3.0) 5 ×, Grafické DisplayPort, LAN, PS/2, Výstup na sluchátka / reproduktor, Vstup pro mikrofon, USB-C, USB 3.2</t>
  </si>
  <si>
    <t>200 W</t>
  </si>
  <si>
    <t>Windows 10 Pro 64bit</t>
  </si>
  <si>
    <t xml:space="preserve">Optická jednotka </t>
  </si>
  <si>
    <t>23,8 "</t>
  </si>
  <si>
    <t>LCD LED</t>
  </si>
  <si>
    <t>250 cd/m2</t>
  </si>
  <si>
    <t>1000:1</t>
  </si>
  <si>
    <t>Vstupy/Výstupy</t>
  </si>
  <si>
    <t>HDMI 1.4 a starší, D-SUB (VGA), DisplayPort</t>
  </si>
  <si>
    <t>USB 2.0, USB 3.2 Gen 1 (USB 3.0)</t>
  </si>
  <si>
    <t>antireflexní</t>
  </si>
  <si>
    <t>Povrch displeje</t>
  </si>
  <si>
    <t>5 ms</t>
  </si>
  <si>
    <t>1920 × 1080 px  60 Hz</t>
  </si>
  <si>
    <t>16:9</t>
  </si>
  <si>
    <t>Intel Core i7-8700 3.2GHz, TB 4.6GHz, HyperThreading</t>
  </si>
  <si>
    <t>16 GB DDR4  2 666 MHz</t>
  </si>
  <si>
    <t>Pevný disk SSD</t>
  </si>
  <si>
    <t>Pevný disk 2.5"</t>
  </si>
  <si>
    <t>Pevný disk 3.5"</t>
  </si>
  <si>
    <t>OS a software</t>
  </si>
  <si>
    <t>bez</t>
  </si>
  <si>
    <t>Optická mechanika</t>
  </si>
  <si>
    <t>DVD</t>
  </si>
  <si>
    <t xml:space="preserve">Čtečka karet </t>
  </si>
  <si>
    <t>ano</t>
  </si>
  <si>
    <t>Síťové prvky</t>
  </si>
  <si>
    <t xml:space="preserve">GLAN, WLAN, Wi-Fi standardy: a, ac, b, g, n </t>
  </si>
  <si>
    <t>DVI: Ano, VGA [D-Sub]: Ano, Počet USB 3.0/3.1/3.2 Gen 1 Type-A: 4x, Počet USB 2.0 Type-A: 2x</t>
  </si>
  <si>
    <t>400 W</t>
  </si>
  <si>
    <t xml:space="preserve">SSD 256 GB, M.2 PCIe/AHCI (slot) </t>
  </si>
  <si>
    <t xml:space="preserve">OS </t>
  </si>
  <si>
    <t>Intel UHD Graphics 630, podpora pro dva monitory souběžně, 1100 bodů</t>
  </si>
  <si>
    <t xml:space="preserve">DDDR4 DIMM, 8 GB, 2400 MHz, možnost rozšíření až na 32 GB, 2 paměťové sloty </t>
  </si>
  <si>
    <t>Provedení</t>
  </si>
  <si>
    <t>interní DVD±RW</t>
  </si>
  <si>
    <t>Interní reproduktor</t>
  </si>
  <si>
    <t>260 W</t>
  </si>
  <si>
    <t>minitower nebo miditower</t>
  </si>
  <si>
    <t>Sloty PCIe</t>
  </si>
  <si>
    <t xml:space="preserve">min.: 1x PCIe x16, 1x PCIe x1	</t>
  </si>
  <si>
    <t xml:space="preserve">integrovaná se standardy IEEE 802.3 10/100/1000 Mbit/s, RJ45	</t>
  </si>
  <si>
    <t>Síťová karta</t>
  </si>
  <si>
    <t>min. 2</t>
  </si>
  <si>
    <t>Počet paměťových slotů</t>
  </si>
  <si>
    <t xml:space="preserve">min.: 1 x HDMI, 1 x DP, 4x USB 3.1 Gen 1 (z toho alespoň 2 x vpředu), 4 x USB 2.0 (z toho alespoň 2 x vpředu), 1 x combo audio konektor vpředu,1 x audio výstup vzadu, 1 x RJ-45	</t>
  </si>
  <si>
    <t xml:space="preserve">Pevný disk </t>
  </si>
  <si>
    <t>Zvuková karta</t>
  </si>
  <si>
    <t>intergrovaná HD Audio</t>
  </si>
  <si>
    <t xml:space="preserve">na stránkách https://certification.ubuntu.com/desktop/ certifikováno pro práci s operačním systémem Ubuntu ve verzi 16.04 LTS nebo vyšší	</t>
  </si>
  <si>
    <t>Klávesnice + myš</t>
  </si>
  <si>
    <t xml:space="preserve">klávesnice USB	CZ/US, včetně numerické části - min. 101 kláves, myš USB optická s kolečkem, oboje od stejného výrobce jako základní sestava		</t>
  </si>
  <si>
    <t>Model/Part number</t>
  </si>
  <si>
    <t>řada / model / typ a parametr vedoucí k jednoznačné idetifikaci nabízeného předmětu plnění (např. part number, katalogové číslo apod.)</t>
  </si>
  <si>
    <t>Notebook</t>
  </si>
  <si>
    <t>Intel Core i5 8265U Whiskey Lake, 8. generace</t>
  </si>
  <si>
    <t>Intel UHD Graphics 620, 1,6 GHz, 3,9 GHz</t>
  </si>
  <si>
    <t>DDDR4, 8 GB,  2 666 MHz</t>
  </si>
  <si>
    <t>HDMI, Bluetooth v4.2, WiFi 802.11ac, USB 2.0 1 ×, USB 3.2 Gen 1 (USB 3.0) 2 ×, USB-C 1 ×, RJ-45 (LAN)</t>
  </si>
  <si>
    <t>SSD 256 GB</t>
  </si>
  <si>
    <t>Displej</t>
  </si>
  <si>
    <t>14 ", 1920 × 1080 px, 16:9, antireflexní</t>
  </si>
  <si>
    <t>Baterie</t>
  </si>
  <si>
    <t>kapacita baterie 42 mAh, počet článků 3×</t>
  </si>
  <si>
    <t>stříbrná</t>
  </si>
  <si>
    <t>Vybavení</t>
  </si>
  <si>
    <t xml:space="preserve">Klávesnice </t>
  </si>
  <si>
    <t>CZ, SK</t>
  </si>
  <si>
    <t>Konstrukce</t>
  </si>
  <si>
    <t>celokovový (unibody)</t>
  </si>
  <si>
    <t>podsvícená klávesnice , čtečka paměťových karet, HD webkamera
720 px</t>
  </si>
  <si>
    <t>Tablet</t>
  </si>
  <si>
    <t>3 GB</t>
  </si>
  <si>
    <t>Google Android</t>
  </si>
  <si>
    <t>Uložiště</t>
  </si>
  <si>
    <t>Výstup</t>
  </si>
  <si>
    <t>USB Type-C</t>
  </si>
  <si>
    <t>Komunikace</t>
  </si>
  <si>
    <t>bluetooth, webkamera, GPS,Wi-Fi standardy: a, ac, b, g, n</t>
  </si>
  <si>
    <t>kapacita baterie 7300 mAh</t>
  </si>
  <si>
    <t>šedá</t>
  </si>
  <si>
    <t>dotykový, TFT, úhlopříčka displeje  10,5", rozlišení displeje: 1920 x 1200</t>
  </si>
  <si>
    <t>interní paměť  32 GB, externí paměťový slot microSD max. 400 GB</t>
  </si>
  <si>
    <t>Kamera</t>
  </si>
  <si>
    <t xml:space="preserve">
23,8 "</t>
  </si>
  <si>
    <t>300 cd/m2</t>
  </si>
  <si>
    <t>HDMI 1.4 a starší, DisplayPort</t>
  </si>
  <si>
    <t>USB 3.2 Gen 1 (USB 3.0)</t>
  </si>
  <si>
    <t>Výbava</t>
  </si>
  <si>
    <t>USB Hub, VESA kompatibilní</t>
  </si>
  <si>
    <t>2560 × 1440 px 60Hz</t>
  </si>
  <si>
    <t>HDD interní 3.5" disk, kapacita 1 TB., rozhraní SATA 6Gb/s (SATA 3.0), 64 MB vyrovnávací paměť</t>
  </si>
  <si>
    <t>dedikovaná, základní frekvence 1227/1252 MHz (režim Gaming/OC), 2 GB GDDR5 paměti s frekvencí 6 008 MHz, 64-bit sběrnice, 1x HDMI, 1x DVI-D</t>
  </si>
  <si>
    <t>SSD formát 2.5, rozhraní SATA III, kapacita 256 GB, rychlost sekvenčního čtení až 550 MB/s, rychlost sekvenčního zápisu až 520 MB/s</t>
  </si>
  <si>
    <t>DDR4 frekvence 2666 MHz, kapacita 2 x 8 GB, časování CL16 při napájení 1.2 V</t>
  </si>
  <si>
    <t xml:space="preserve">Intel Core i5 8500, Coffee Lake - 8. generace, 11500 bodů </t>
  </si>
  <si>
    <t>Způsob provádění záručního servisu</t>
  </si>
  <si>
    <t xml:space="preserve"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	</t>
  </si>
  <si>
    <t>Podpora 4G/LTE</t>
  </si>
  <si>
    <t>Příloha ke Kupní smlouvě - Technická specifikace</t>
  </si>
  <si>
    <t>jednotková cena</t>
  </si>
  <si>
    <t>celková cena</t>
  </si>
  <si>
    <t>19100252 (OTF)</t>
  </si>
  <si>
    <t>19100251 (OTF)</t>
  </si>
  <si>
    <t>19100265 (OTF)</t>
  </si>
  <si>
    <t>19100253 (OTF)</t>
  </si>
  <si>
    <t>19100235 (ODZ)</t>
  </si>
  <si>
    <t>19100264 (OTF)</t>
  </si>
  <si>
    <t>19100252  (OTF)</t>
  </si>
  <si>
    <t>Číslo objednávky</t>
  </si>
  <si>
    <t>Položka</t>
  </si>
  <si>
    <t>Název</t>
  </si>
  <si>
    <t>Požadované parametry</t>
  </si>
  <si>
    <t>USB myš + klávesnice, zdrojový kabel</t>
  </si>
  <si>
    <t>Předpokládaná</t>
  </si>
  <si>
    <t>Nabídková</t>
  </si>
  <si>
    <t>Celková cena v Kč bez DPH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</si>
  <si>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</si>
  <si>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</si>
  <si>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</si>
  <si>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</si>
  <si>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</si>
  <si>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</si>
  <si>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</si>
  <si>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</si>
  <si>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min. 24 měsíců</t>
  </si>
  <si>
    <t>36 měsíců</t>
  </si>
  <si>
    <t>36 měsíců, záruční servis - oprava u zákazníka následující pracovní den. U klávesnice a myši výměnným způsobem. Záruka musí být poskytnuta přímo výrobcem zařízení a musí být ověřitelná na veřejně přístupném webu výrobce.</t>
  </si>
  <si>
    <t>36 měsíců, záruční servis - oprava u zákazníka následující pracovní den.</t>
  </si>
  <si>
    <t>36 měsíců, záruční servis - oprava u zákazníka následující pracovní den (NBD).</t>
  </si>
  <si>
    <t>19100306 (OJS)</t>
  </si>
  <si>
    <t>minimálně 1920x1200 na 60Hz</t>
  </si>
  <si>
    <t>minimální úhlopříčka zobrazovací plochy 24"</t>
  </si>
  <si>
    <t>Parametry</t>
  </si>
  <si>
    <t>matný povrch zobrazovací plochy, výškově stavitelný, vertikální a horizontální polohovatelnost, funkce pivot, reporduktory</t>
  </si>
  <si>
    <t>Technologie</t>
  </si>
  <si>
    <t>LED posvícení, IPS</t>
  </si>
  <si>
    <t>minimálně 300 cd/m2</t>
  </si>
  <si>
    <t>Odezva</t>
  </si>
  <si>
    <t>maximálně 8ms</t>
  </si>
  <si>
    <t>statický kontrast 1000:1</t>
  </si>
  <si>
    <t>Výstupy</t>
  </si>
  <si>
    <t>Minimálně 1 x DVI, 1x DSUB, 1xDP, USB HUB min 4 port, všchny konektory nativní bez redukce</t>
  </si>
  <si>
    <t>Barevnost</t>
  </si>
  <si>
    <t>podpora barev: min 16.7mil. Gamut 82% (CIE 1976)</t>
  </si>
  <si>
    <t>Příslušenství</t>
  </si>
  <si>
    <t>součástí dodávky je propojovací kabel pro přenos digitálního signálu</t>
  </si>
  <si>
    <t>Servis</t>
  </si>
  <si>
    <t>podpora poskytovaná prostřednictvím telefonní linky musí být dostupná v pracovní dny minimálně v době od 9:00 do 16:00 hod.</t>
  </si>
  <si>
    <t>36 měsíců, záruční servis - oprava u zákazníka následující pracovní den (NBD). Oprava bude probíhat výměnou. Servis prováděný výrobcem či jím autorizovaným subjektem. Prodloužená záruka nad 12 měcíců musí být poskytnuta přímo výrobcem zařízení a musí být ověřitelná na veřejně přístupném webu výrobce</t>
  </si>
  <si>
    <r>
      <t xml:space="preserve">Qualcomm Snapdragon 450, </t>
    </r>
    <r>
      <rPr>
        <sz val="11"/>
        <color rgb="FFFF0000"/>
        <rFont val="Calibri"/>
        <family val="2"/>
        <charset val="238"/>
      </rPr>
      <t>1800 MHz (1,8 GHz)</t>
    </r>
  </si>
  <si>
    <r>
      <t>8 MP</t>
    </r>
    <r>
      <rPr>
        <sz val="11"/>
        <color rgb="FFFF0000"/>
        <rFont val="Calibri"/>
        <family val="2"/>
        <charset val="238"/>
      </rPr>
      <t>x</t>
    </r>
    <r>
      <rPr>
        <sz val="11"/>
        <color theme="1"/>
        <rFont val="Calibri"/>
        <family val="2"/>
        <charset val="238"/>
      </rPr>
      <t xml:space="preserve"> zadní a 5 MP</t>
    </r>
    <r>
      <rPr>
        <sz val="11"/>
        <color rgb="FFFF0000"/>
        <rFont val="Calibri"/>
        <family val="2"/>
        <charset val="238"/>
      </rPr>
      <t>x</t>
    </r>
    <r>
      <rPr>
        <sz val="11"/>
        <color theme="1"/>
        <rFont val="Calibri"/>
        <family val="2"/>
        <charset val="238"/>
      </rPr>
      <t xml:space="preserve"> přední</t>
    </r>
  </si>
  <si>
    <t>Dodávka výpočetní techniky pro oddělení OTF, ODZ a OJS -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</si>
</sst>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2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auto="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/>
    <xf numFmtId="0" fontId="7" fillId="4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7" fillId="4" borderId="2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6" borderId="3" xfId="0" applyFont="1" applyFill="1" applyBorder="1" applyAlignment="1"/>
    <xf numFmtId="0" fontId="0" fillId="0" borderId="0" xfId="0" applyFont="1" applyAlignment="1"/>
    <xf numFmtId="0" fontId="12" fillId="4" borderId="29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2" fillId="4" borderId="30" xfId="0" applyFont="1" applyFill="1" applyBorder="1" applyAlignment="1">
      <alignment horizontal="center"/>
    </xf>
    <xf numFmtId="3" fontId="13" fillId="8" borderId="0" xfId="0" applyNumberFormat="1" applyFont="1" applyFill="1" applyBorder="1" applyAlignment="1"/>
    <xf numFmtId="3" fontId="13" fillId="8" borderId="30" xfId="0" applyNumberFormat="1" applyFont="1" applyFill="1" applyBorder="1" applyAlignment="1"/>
    <xf numFmtId="0" fontId="17" fillId="0" borderId="0" xfId="0" applyFont="1" applyAlignment="1"/>
    <xf numFmtId="0" fontId="0" fillId="5" borderId="3" xfId="0" applyFont="1" applyFill="1" applyBorder="1"/>
    <xf numFmtId="0" fontId="0" fillId="5" borderId="7" xfId="0" applyFont="1" applyFill="1" applyBorder="1"/>
    <xf numFmtId="0" fontId="0" fillId="5" borderId="11" xfId="0" applyFont="1" applyFill="1" applyBorder="1"/>
    <xf numFmtId="0" fontId="0" fillId="5" borderId="8" xfId="0" applyFont="1" applyFill="1" applyBorder="1"/>
    <xf numFmtId="0" fontId="0" fillId="5" borderId="6" xfId="0" applyFont="1" applyFill="1" applyBorder="1"/>
    <xf numFmtId="0" fontId="0" fillId="5" borderId="9" xfId="0" applyFont="1" applyFill="1" applyBorder="1"/>
    <xf numFmtId="0" fontId="0" fillId="5" borderId="24" xfId="0" applyFont="1" applyFill="1" applyBorder="1"/>
    <xf numFmtId="0" fontId="13" fillId="0" borderId="0" xfId="0" applyFont="1" applyAlignment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0" fillId="11" borderId="7" xfId="0" applyFont="1" applyFill="1" applyBorder="1"/>
    <xf numFmtId="0" fontId="10" fillId="0" borderId="0" xfId="1" applyFont="1" applyFill="1" applyAlignment="1">
      <alignment vertical="center"/>
    </xf>
    <xf numFmtId="0" fontId="2" fillId="0" borderId="0" xfId="0" applyFont="1" applyFill="1" applyAlignment="1"/>
    <xf numFmtId="6" fontId="2" fillId="3" borderId="17" xfId="0" applyNumberFormat="1" applyFont="1" applyFill="1" applyBorder="1" applyAlignment="1">
      <alignment wrapText="1"/>
    </xf>
    <xf numFmtId="3" fontId="13" fillId="8" borderId="41" xfId="0" applyNumberFormat="1" applyFont="1" applyFill="1" applyBorder="1" applyAlignment="1"/>
    <xf numFmtId="3" fontId="13" fillId="8" borderId="34" xfId="0" applyNumberFormat="1" applyFont="1" applyFill="1" applyBorder="1" applyAlignment="1"/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/>
    <xf numFmtId="0" fontId="11" fillId="0" borderId="8" xfId="0" applyFont="1" applyBorder="1" applyAlignment="1"/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19" xfId="0" applyFont="1" applyBorder="1" applyAlignment="1"/>
    <xf numFmtId="0" fontId="11" fillId="0" borderId="20" xfId="0" applyFont="1" applyBorder="1" applyAlignment="1"/>
    <xf numFmtId="0" fontId="11" fillId="0" borderId="2" xfId="0" applyFont="1" applyBorder="1" applyAlignment="1">
      <alignment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/>
    <xf numFmtId="0" fontId="11" fillId="0" borderId="18" xfId="0" applyFont="1" applyBorder="1" applyAlignment="1">
      <alignment vertical="center"/>
    </xf>
    <xf numFmtId="0" fontId="11" fillId="0" borderId="9" xfId="0" applyFont="1" applyBorder="1" applyAlignment="1">
      <alignment wrapText="1"/>
    </xf>
    <xf numFmtId="0" fontId="11" fillId="0" borderId="2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9" fillId="0" borderId="21" xfId="0" applyFont="1" applyFill="1" applyBorder="1" applyAlignment="1"/>
    <xf numFmtId="0" fontId="11" fillId="0" borderId="24" xfId="0" applyFont="1" applyBorder="1" applyAlignment="1"/>
    <xf numFmtId="0" fontId="18" fillId="4" borderId="7" xfId="0" applyFont="1" applyFill="1" applyBorder="1" applyAlignment="1">
      <alignment vertical="center"/>
    </xf>
    <xf numFmtId="6" fontId="18" fillId="3" borderId="7" xfId="0" applyNumberFormat="1" applyFont="1" applyFill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2" xfId="0" applyFont="1" applyBorder="1" applyAlignment="1"/>
    <xf numFmtId="0" fontId="18" fillId="4" borderId="26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/>
    <xf numFmtId="0" fontId="11" fillId="0" borderId="22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2" fillId="0" borderId="46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4" borderId="50" xfId="0" applyFont="1" applyFill="1" applyBorder="1" applyAlignment="1">
      <alignment vertical="center"/>
    </xf>
    <xf numFmtId="6" fontId="2" fillId="3" borderId="51" xfId="0" applyNumberFormat="1" applyFont="1" applyFill="1" applyBorder="1" applyAlignment="1">
      <alignment wrapText="1"/>
    </xf>
    <xf numFmtId="0" fontId="2" fillId="4" borderId="51" xfId="0" applyFont="1" applyFill="1" applyBorder="1" applyAlignment="1">
      <alignment horizontal="center" vertical="center" wrapText="1"/>
    </xf>
    <xf numFmtId="0" fontId="0" fillId="11" borderId="50" xfId="0" applyFont="1" applyFill="1" applyBorder="1"/>
    <xf numFmtId="6" fontId="16" fillId="10" borderId="47" xfId="0" applyNumberFormat="1" applyFont="1" applyFill="1" applyBorder="1" applyAlignment="1"/>
    <xf numFmtId="0" fontId="17" fillId="10" borderId="47" xfId="0" applyFont="1" applyFill="1" applyBorder="1" applyAlignment="1"/>
    <xf numFmtId="6" fontId="16" fillId="10" borderId="60" xfId="0" applyNumberFormat="1" applyFont="1" applyFill="1" applyBorder="1" applyAlignment="1"/>
    <xf numFmtId="6" fontId="18" fillId="3" borderId="6" xfId="0" applyNumberFormat="1" applyFont="1" applyFill="1" applyBorder="1" applyAlignment="1">
      <alignment wrapText="1"/>
    </xf>
    <xf numFmtId="0" fontId="19" fillId="0" borderId="24" xfId="0" applyFont="1" applyFill="1" applyBorder="1" applyAlignment="1"/>
    <xf numFmtId="0" fontId="11" fillId="0" borderId="41" xfId="0" applyFont="1" applyBorder="1" applyAlignment="1">
      <alignment wrapText="1"/>
    </xf>
    <xf numFmtId="6" fontId="16" fillId="10" borderId="42" xfId="0" applyNumberFormat="1" applyFont="1" applyFill="1" applyBorder="1" applyAlignment="1"/>
    <xf numFmtId="0" fontId="17" fillId="10" borderId="42" xfId="0" applyFont="1" applyFill="1" applyBorder="1" applyAlignment="1"/>
    <xf numFmtId="164" fontId="18" fillId="3" borderId="6" xfId="0" applyNumberFormat="1" applyFont="1" applyFill="1" applyBorder="1" applyAlignment="1">
      <alignment wrapText="1"/>
    </xf>
    <xf numFmtId="0" fontId="11" fillId="0" borderId="61" xfId="0" applyFont="1" applyBorder="1" applyAlignment="1">
      <alignment vertical="center"/>
    </xf>
    <xf numFmtId="0" fontId="18" fillId="4" borderId="42" xfId="0" applyFont="1" applyFill="1" applyBorder="1" applyAlignment="1">
      <alignment vertical="center"/>
    </xf>
    <xf numFmtId="164" fontId="18" fillId="3" borderId="42" xfId="0" applyNumberFormat="1" applyFont="1" applyFill="1" applyBorder="1" applyAlignment="1">
      <alignment wrapText="1"/>
    </xf>
    <xf numFmtId="0" fontId="7" fillId="4" borderId="42" xfId="0" applyFont="1" applyFill="1" applyBorder="1" applyAlignment="1">
      <alignment horizontal="center" vertical="center" wrapText="1"/>
    </xf>
    <xf numFmtId="6" fontId="18" fillId="3" borderId="25" xfId="0" applyNumberFormat="1" applyFont="1" applyFill="1" applyBorder="1" applyAlignment="1">
      <alignment wrapText="1"/>
    </xf>
    <xf numFmtId="0" fontId="0" fillId="11" borderId="26" xfId="0" applyFont="1" applyFill="1" applyBorder="1"/>
    <xf numFmtId="6" fontId="2" fillId="3" borderId="28" xfId="0" applyNumberFormat="1" applyFont="1" applyFill="1" applyBorder="1" applyAlignment="1">
      <alignment wrapText="1"/>
    </xf>
    <xf numFmtId="0" fontId="12" fillId="4" borderId="70" xfId="0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0" fillId="5" borderId="61" xfId="0" applyFont="1" applyFill="1" applyBorder="1"/>
    <xf numFmtId="6" fontId="2" fillId="9" borderId="63" xfId="0" applyNumberFormat="1" applyFont="1" applyFill="1" applyBorder="1" applyAlignment="1">
      <alignment wrapText="1"/>
    </xf>
    <xf numFmtId="165" fontId="13" fillId="7" borderId="62" xfId="0" applyNumberFormat="1" applyFont="1" applyFill="1" applyBorder="1"/>
    <xf numFmtId="6" fontId="2" fillId="9" borderId="69" xfId="0" applyNumberFormat="1" applyFont="1" applyFill="1" applyBorder="1" applyAlignment="1">
      <alignment wrapText="1"/>
    </xf>
    <xf numFmtId="165" fontId="13" fillId="7" borderId="64" xfId="0" applyNumberFormat="1" applyFont="1" applyFill="1" applyBorder="1"/>
    <xf numFmtId="0" fontId="0" fillId="6" borderId="11" xfId="0" applyFont="1" applyFill="1" applyBorder="1" applyAlignment="1"/>
    <xf numFmtId="6" fontId="2" fillId="9" borderId="65" xfId="0" applyNumberFormat="1" applyFont="1" applyFill="1" applyBorder="1" applyAlignment="1">
      <alignment wrapText="1"/>
    </xf>
    <xf numFmtId="165" fontId="13" fillId="7" borderId="67" xfId="0" applyNumberFormat="1" applyFont="1" applyFill="1" applyBorder="1"/>
    <xf numFmtId="0" fontId="0" fillId="0" borderId="0" xfId="0" applyFont="1" applyAlignment="1"/>
    <xf numFmtId="3" fontId="13" fillId="8" borderId="0" xfId="0" applyNumberFormat="1" applyFont="1" applyFill="1" applyBorder="1" applyAlignment="1">
      <alignment horizontal="center"/>
    </xf>
    <xf numFmtId="3" fontId="13" fillId="8" borderId="30" xfId="0" applyNumberFormat="1" applyFont="1" applyFill="1" applyBorder="1" applyAlignment="1">
      <alignment horizontal="center"/>
    </xf>
    <xf numFmtId="3" fontId="13" fillId="8" borderId="41" xfId="0" applyNumberFormat="1" applyFont="1" applyFill="1" applyBorder="1" applyAlignment="1">
      <alignment horizontal="center"/>
    </xf>
    <xf numFmtId="3" fontId="13" fillId="8" borderId="34" xfId="0" applyNumberFormat="1" applyFont="1" applyFill="1" applyBorder="1" applyAlignment="1">
      <alignment horizontal="center"/>
    </xf>
    <xf numFmtId="0" fontId="12" fillId="4" borderId="73" xfId="0" applyFont="1" applyFill="1" applyBorder="1" applyAlignment="1">
      <alignment horizontal="center"/>
    </xf>
    <xf numFmtId="6" fontId="0" fillId="0" borderId="0" xfId="0" applyNumberFormat="1" applyFont="1" applyAlignment="1"/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/>
    <xf numFmtId="6" fontId="16" fillId="10" borderId="67" xfId="0" applyNumberFormat="1" applyFont="1" applyFill="1" applyBorder="1" applyAlignment="1"/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wrapText="1"/>
    </xf>
    <xf numFmtId="0" fontId="2" fillId="4" borderId="25" xfId="0" applyFont="1" applyFill="1" applyBorder="1" applyAlignment="1">
      <alignment vertical="center"/>
    </xf>
    <xf numFmtId="0" fontId="8" fillId="11" borderId="25" xfId="0" applyFont="1" applyFill="1" applyBorder="1"/>
    <xf numFmtId="6" fontId="7" fillId="3" borderId="25" xfId="0" applyNumberFormat="1" applyFont="1" applyFill="1" applyBorder="1" applyAlignment="1">
      <alignment wrapText="1"/>
    </xf>
    <xf numFmtId="0" fontId="12" fillId="4" borderId="34" xfId="0" applyFont="1" applyFill="1" applyBorder="1" applyAlignment="1">
      <alignment horizontal="center"/>
    </xf>
    <xf numFmtId="6" fontId="18" fillId="3" borderId="76" xfId="0" applyNumberFormat="1" applyFont="1" applyFill="1" applyBorder="1" applyAlignment="1">
      <alignment wrapText="1"/>
    </xf>
    <xf numFmtId="6" fontId="7" fillId="3" borderId="77" xfId="0" applyNumberFormat="1" applyFont="1" applyFill="1" applyBorder="1" applyAlignment="1">
      <alignment wrapText="1"/>
    </xf>
    <xf numFmtId="6" fontId="7" fillId="2" borderId="78" xfId="0" applyNumberFormat="1" applyFont="1" applyFill="1" applyBorder="1" applyAlignment="1">
      <alignment wrapText="1"/>
    </xf>
    <xf numFmtId="6" fontId="7" fillId="2" borderId="79" xfId="0" applyNumberFormat="1" applyFont="1" applyFill="1" applyBorder="1" applyAlignment="1">
      <alignment wrapText="1"/>
    </xf>
    <xf numFmtId="164" fontId="7" fillId="2" borderId="78" xfId="0" applyNumberFormat="1" applyFont="1" applyFill="1" applyBorder="1" applyAlignment="1">
      <alignment wrapText="1"/>
    </xf>
    <xf numFmtId="164" fontId="7" fillId="2" borderId="66" xfId="0" applyNumberFormat="1" applyFont="1" applyFill="1" applyBorder="1" applyAlignment="1">
      <alignment wrapText="1"/>
    </xf>
    <xf numFmtId="164" fontId="7" fillId="2" borderId="77" xfId="0" applyNumberFormat="1" applyFont="1" applyFill="1" applyBorder="1" applyAlignment="1">
      <alignment wrapText="1"/>
    </xf>
    <xf numFmtId="0" fontId="0" fillId="11" borderId="46" xfId="0" applyFont="1" applyFill="1" applyBorder="1"/>
    <xf numFmtId="0" fontId="0" fillId="11" borderId="80" xfId="0" applyFont="1" applyFill="1" applyBorder="1"/>
    <xf numFmtId="0" fontId="0" fillId="11" borderId="81" xfId="0" applyFont="1" applyFill="1" applyBorder="1"/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13" fillId="8" borderId="0" xfId="0" applyNumberFormat="1" applyFont="1" applyFill="1" applyBorder="1" applyAlignment="1">
      <alignment horizontal="center"/>
    </xf>
    <xf numFmtId="3" fontId="13" fillId="8" borderId="30" xfId="0" applyNumberFormat="1" applyFont="1" applyFill="1" applyBorder="1" applyAlignment="1">
      <alignment horizontal="center"/>
    </xf>
    <xf numFmtId="3" fontId="13" fillId="8" borderId="41" xfId="0" applyNumberFormat="1" applyFont="1" applyFill="1" applyBorder="1" applyAlignment="1">
      <alignment horizontal="center"/>
    </xf>
    <xf numFmtId="3" fontId="13" fillId="8" borderId="34" xfId="0" applyNumberFormat="1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top" wrapText="1"/>
    </xf>
    <xf numFmtId="0" fontId="9" fillId="5" borderId="36" xfId="0" applyFont="1" applyFill="1" applyBorder="1" applyAlignment="1">
      <alignment horizontal="center" vertical="top" wrapText="1"/>
    </xf>
    <xf numFmtId="0" fontId="9" fillId="5" borderId="39" xfId="0" applyFont="1" applyFill="1" applyBorder="1" applyAlignment="1">
      <alignment horizontal="center" vertical="top" wrapText="1"/>
    </xf>
    <xf numFmtId="0" fontId="0" fillId="5" borderId="35" xfId="0" applyFont="1" applyFill="1" applyBorder="1" applyAlignment="1">
      <alignment horizontal="center" vertical="top" wrapText="1"/>
    </xf>
    <xf numFmtId="0" fontId="0" fillId="5" borderId="36" xfId="0" applyFont="1" applyFill="1" applyBorder="1" applyAlignment="1">
      <alignment horizontal="center" vertical="top" wrapText="1"/>
    </xf>
    <xf numFmtId="0" fontId="0" fillId="5" borderId="39" xfId="0" applyFont="1" applyFill="1" applyBorder="1" applyAlignment="1">
      <alignment horizontal="center" vertical="top" wrapText="1"/>
    </xf>
    <xf numFmtId="0" fontId="2" fillId="4" borderId="5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10" borderId="72" xfId="0" applyFont="1" applyFill="1" applyBorder="1" applyAlignment="1">
      <alignment horizontal="center"/>
    </xf>
    <xf numFmtId="0" fontId="16" fillId="10" borderId="48" xfId="0" applyFont="1" applyFill="1" applyBorder="1" applyAlignment="1">
      <alignment horizontal="center"/>
    </xf>
    <xf numFmtId="0" fontId="16" fillId="10" borderId="66" xfId="0" applyFont="1" applyFill="1" applyBorder="1" applyAlignment="1">
      <alignment horizontal="center"/>
    </xf>
    <xf numFmtId="0" fontId="16" fillId="10" borderId="57" xfId="0" applyFont="1" applyFill="1" applyBorder="1" applyAlignment="1">
      <alignment horizontal="center"/>
    </xf>
    <xf numFmtId="0" fontId="16" fillId="10" borderId="58" xfId="0" applyFont="1" applyFill="1" applyBorder="1" applyAlignment="1">
      <alignment horizontal="center"/>
    </xf>
    <xf numFmtId="0" fontId="16" fillId="10" borderId="59" xfId="0" applyFont="1" applyFill="1" applyBorder="1" applyAlignment="1">
      <alignment horizontal="center"/>
    </xf>
    <xf numFmtId="0" fontId="0" fillId="5" borderId="37" xfId="0" applyFont="1" applyFill="1" applyBorder="1" applyAlignment="1">
      <alignment horizontal="center" vertical="top" wrapText="1"/>
    </xf>
    <xf numFmtId="0" fontId="0" fillId="5" borderId="38" xfId="0" applyFont="1" applyFill="1" applyBorder="1" applyAlignment="1">
      <alignment horizontal="center" vertical="top" wrapText="1"/>
    </xf>
    <xf numFmtId="0" fontId="0" fillId="5" borderId="40" xfId="0" applyFont="1" applyFill="1" applyBorder="1" applyAlignment="1">
      <alignment horizontal="center" vertical="top" wrapText="1"/>
    </xf>
    <xf numFmtId="0" fontId="2" fillId="4" borderId="68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/>
    </xf>
    <xf numFmtId="0" fontId="0" fillId="8" borderId="24" xfId="0" applyFont="1" applyFill="1" applyBorder="1" applyAlignment="1">
      <alignment horizontal="center"/>
    </xf>
    <xf numFmtId="0" fontId="4" fillId="4" borderId="32" xfId="0" applyFont="1" applyFill="1" applyBorder="1"/>
    <xf numFmtId="0" fontId="4" fillId="4" borderId="33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4" fillId="4" borderId="52" xfId="0" applyFont="1" applyFill="1" applyBorder="1"/>
    <xf numFmtId="0" fontId="4" fillId="4" borderId="53" xfId="0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5" borderId="9" xfId="0" applyFont="1" applyFill="1" applyBorder="1" applyAlignment="1">
      <alignment horizontal="center" vertical="top"/>
    </xf>
    <xf numFmtId="0" fontId="4" fillId="6" borderId="9" xfId="0" applyFont="1" applyFill="1" applyBorder="1"/>
    <xf numFmtId="0" fontId="2" fillId="4" borderId="9" xfId="0" applyFont="1" applyFill="1" applyBorder="1" applyAlignment="1">
      <alignment horizontal="left"/>
    </xf>
    <xf numFmtId="0" fontId="4" fillId="4" borderId="9" xfId="0" applyFont="1" applyFill="1" applyBorder="1"/>
    <xf numFmtId="0" fontId="20" fillId="6" borderId="9" xfId="1" applyFont="1" applyFill="1" applyBorder="1" applyAlignment="1">
      <alignment horizontal="center" vertical="center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0" fontId="7" fillId="8" borderId="75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7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4" fillId="0" borderId="6" xfId="0" applyFont="1" applyBorder="1"/>
    <xf numFmtId="0" fontId="7" fillId="0" borderId="4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</cellXfs>
  <cellStyles count="2">
    <cellStyle name="Normální" xfId="0" builtinId="0"/>
    <cellStyle name="Normální 5" xfId="1" xr:uid="{1CEA5CA8-52E8-4400-9732-D5A910E3C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142</xdr:row>
      <xdr:rowOff>180976</xdr:rowOff>
    </xdr:from>
    <xdr:to>
      <xdr:col>10</xdr:col>
      <xdr:colOff>533400</xdr:colOff>
      <xdr:row>145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00D889F-E140-4E6A-A204-6DB1DB6D5D6B}"/>
            </a:ext>
          </a:extLst>
        </xdr:cNvPr>
        <xdr:cNvSpPr txBox="1"/>
      </xdr:nvSpPr>
      <xdr:spPr>
        <a:xfrm>
          <a:off x="133350" y="63417451"/>
          <a:ext cx="13468350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08"/>
  <sheetViews>
    <sheetView showGridLines="0" tabSelected="1" zoomScale="75" zoomScaleNormal="75" workbookViewId="0">
      <selection activeCell="B18" sqref="B18"/>
    </sheetView>
  </sheetViews>
  <sheetFormatPr defaultColWidth="14.42578125" defaultRowHeight="15" x14ac:dyDescent="0.25"/>
  <cols>
    <col min="1" max="1" width="12.28515625" customWidth="1"/>
    <col min="2" max="2" width="22.5703125" customWidth="1"/>
    <col min="3" max="3" width="58.28515625" customWidth="1"/>
    <col min="4" max="4" width="11.42578125" customWidth="1"/>
    <col min="5" max="5" width="5.7109375" style="12" bestFit="1" customWidth="1"/>
    <col min="6" max="6" width="24.42578125" customWidth="1"/>
    <col min="7" max="7" width="18.5703125" bestFit="1" customWidth="1"/>
    <col min="8" max="8" width="15.7109375" bestFit="1" customWidth="1"/>
    <col min="9" max="9" width="14.42578125" style="23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1" s="23" customFormat="1" ht="21" x14ac:dyDescent="0.35">
      <c r="A1" s="25" t="s">
        <v>129</v>
      </c>
    </row>
    <row r="2" spans="1:11" s="23" customFormat="1" ht="15.75" x14ac:dyDescent="0.25">
      <c r="A2" s="26" t="s">
        <v>182</v>
      </c>
    </row>
    <row r="3" spans="1:11" ht="15.75" x14ac:dyDescent="0.25">
      <c r="A3" s="205"/>
      <c r="B3" s="206"/>
      <c r="C3" s="206"/>
      <c r="D3" s="206"/>
      <c r="E3" s="206"/>
      <c r="F3" s="206"/>
      <c r="G3" s="206"/>
    </row>
    <row r="4" spans="1:11" ht="15.75" x14ac:dyDescent="0.25">
      <c r="A4" s="211" t="s">
        <v>152</v>
      </c>
      <c r="B4" s="211"/>
      <c r="C4" s="211"/>
    </row>
    <row r="5" spans="1:11" s="23" customFormat="1" x14ac:dyDescent="0.25">
      <c r="A5" s="45"/>
      <c r="B5" s="46"/>
      <c r="C5" s="46"/>
    </row>
    <row r="6" spans="1:11" x14ac:dyDescent="0.25">
      <c r="A6" s="209" t="s">
        <v>0</v>
      </c>
      <c r="B6" s="209"/>
      <c r="C6" s="209"/>
      <c r="D6" s="209"/>
      <c r="E6" s="209"/>
      <c r="F6" s="209" t="s">
        <v>1</v>
      </c>
      <c r="G6" s="210"/>
    </row>
    <row r="7" spans="1:11" ht="15" customHeight="1" x14ac:dyDescent="0.25">
      <c r="A7" s="212" t="s">
        <v>2</v>
      </c>
      <c r="B7" s="212"/>
      <c r="C7" s="212"/>
      <c r="D7" s="212"/>
      <c r="E7" s="212"/>
      <c r="F7" s="207"/>
      <c r="G7" s="208"/>
    </row>
    <row r="8" spans="1:11" ht="15" customHeight="1" x14ac:dyDescent="0.25">
      <c r="A8" s="213" t="s">
        <v>3</v>
      </c>
      <c r="B8" s="213"/>
      <c r="C8" s="213"/>
      <c r="D8" s="213"/>
      <c r="E8" s="213"/>
      <c r="F8" s="207"/>
      <c r="G8" s="208"/>
    </row>
    <row r="9" spans="1:11" ht="10.5" customHeight="1" thickBot="1" x14ac:dyDescent="0.3">
      <c r="A9" s="2"/>
      <c r="B9" s="1"/>
      <c r="C9" s="1"/>
      <c r="D9" s="1"/>
      <c r="E9" s="1"/>
      <c r="F9" s="1"/>
      <c r="G9" s="1"/>
    </row>
    <row r="10" spans="1:11" ht="19.5" thickBot="1" x14ac:dyDescent="0.35">
      <c r="A10" s="3"/>
      <c r="B10" s="4"/>
      <c r="C10" s="4"/>
      <c r="D10" s="4"/>
      <c r="E10" s="4"/>
      <c r="F10" s="4"/>
      <c r="G10" s="5"/>
      <c r="H10" s="103" t="s">
        <v>144</v>
      </c>
      <c r="I10" s="103" t="s">
        <v>144</v>
      </c>
      <c r="J10" s="104" t="s">
        <v>145</v>
      </c>
      <c r="K10" s="103" t="s">
        <v>145</v>
      </c>
    </row>
    <row r="11" spans="1:11" x14ac:dyDescent="0.25">
      <c r="A11" s="144" t="s">
        <v>141</v>
      </c>
      <c r="B11" s="142" t="s">
        <v>140</v>
      </c>
      <c r="C11" s="140" t="s">
        <v>142</v>
      </c>
      <c r="D11" s="219" t="s">
        <v>139</v>
      </c>
      <c r="E11" s="219" t="s">
        <v>148</v>
      </c>
      <c r="F11" s="217" t="s">
        <v>149</v>
      </c>
      <c r="G11" s="81" t="s">
        <v>150</v>
      </c>
      <c r="H11" s="27" t="s">
        <v>130</v>
      </c>
      <c r="I11" s="24" t="s">
        <v>131</v>
      </c>
      <c r="J11" s="24" t="s">
        <v>130</v>
      </c>
      <c r="K11" s="27" t="s">
        <v>131</v>
      </c>
    </row>
    <row r="12" spans="1:11" ht="15.75" thickBot="1" x14ac:dyDescent="0.3">
      <c r="A12" s="145"/>
      <c r="B12" s="143"/>
      <c r="C12" s="141"/>
      <c r="D12" s="220"/>
      <c r="E12" s="221"/>
      <c r="F12" s="218"/>
      <c r="G12" s="82" t="s">
        <v>151</v>
      </c>
      <c r="H12" s="129" t="s">
        <v>4</v>
      </c>
      <c r="I12" s="118" t="s">
        <v>4</v>
      </c>
      <c r="J12" s="118" t="s">
        <v>4</v>
      </c>
      <c r="K12" s="118" t="s">
        <v>4</v>
      </c>
    </row>
    <row r="13" spans="1:11" ht="15.75" thickTop="1" x14ac:dyDescent="0.25">
      <c r="A13" s="150" t="s">
        <v>23</v>
      </c>
      <c r="B13" s="83"/>
      <c r="C13" s="84"/>
      <c r="D13" s="85"/>
      <c r="E13" s="85">
        <v>1</v>
      </c>
      <c r="F13" s="86"/>
      <c r="G13" s="137"/>
      <c r="H13" s="130">
        <v>23545</v>
      </c>
      <c r="I13" s="84">
        <f>SUM(H13*E13)</f>
        <v>23545</v>
      </c>
      <c r="J13" s="106"/>
      <c r="K13" s="107">
        <f>SUM(J13*E13)</f>
        <v>0</v>
      </c>
    </row>
    <row r="14" spans="1:11" x14ac:dyDescent="0.25">
      <c r="A14" s="151"/>
      <c r="B14" s="50" t="s">
        <v>5</v>
      </c>
      <c r="C14" s="77" t="s">
        <v>45</v>
      </c>
      <c r="D14" s="154" t="s">
        <v>132</v>
      </c>
      <c r="E14" s="160"/>
      <c r="F14" s="31"/>
      <c r="G14" s="167"/>
      <c r="H14" s="28"/>
      <c r="I14" s="28"/>
      <c r="J14" s="28"/>
      <c r="K14" s="29"/>
    </row>
    <row r="15" spans="1:11" x14ac:dyDescent="0.25">
      <c r="A15" s="151"/>
      <c r="B15" s="51" t="s">
        <v>6</v>
      </c>
      <c r="C15" s="52" t="s">
        <v>24</v>
      </c>
      <c r="D15" s="155"/>
      <c r="E15" s="160"/>
      <c r="F15" s="31"/>
      <c r="G15" s="168"/>
      <c r="H15" s="28"/>
      <c r="I15" s="28"/>
      <c r="J15" s="28"/>
      <c r="K15" s="29"/>
    </row>
    <row r="16" spans="1:11" s="10" customFormat="1" x14ac:dyDescent="0.25">
      <c r="A16" s="151"/>
      <c r="B16" s="50" t="s">
        <v>13</v>
      </c>
      <c r="C16" s="53" t="s">
        <v>46</v>
      </c>
      <c r="D16" s="154"/>
      <c r="E16" s="160"/>
      <c r="F16" s="31"/>
      <c r="G16" s="168"/>
      <c r="H16" s="28"/>
      <c r="I16" s="28"/>
      <c r="J16" s="28"/>
      <c r="K16" s="29"/>
    </row>
    <row r="17" spans="1:28" x14ac:dyDescent="0.25">
      <c r="A17" s="151"/>
      <c r="B17" s="51" t="s">
        <v>47</v>
      </c>
      <c r="C17" s="52" t="s">
        <v>25</v>
      </c>
      <c r="D17" s="155"/>
      <c r="E17" s="160"/>
      <c r="F17" s="31"/>
      <c r="G17" s="168"/>
      <c r="H17" s="28"/>
      <c r="I17" s="28"/>
      <c r="J17" s="28"/>
      <c r="K17" s="29"/>
    </row>
    <row r="18" spans="1:28" x14ac:dyDescent="0.25">
      <c r="A18" s="151"/>
      <c r="B18" s="50" t="s">
        <v>14</v>
      </c>
      <c r="C18" s="77" t="s">
        <v>31</v>
      </c>
      <c r="D18" s="154"/>
      <c r="E18" s="160"/>
      <c r="F18" s="31"/>
      <c r="G18" s="16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51"/>
      <c r="B19" s="77" t="s">
        <v>27</v>
      </c>
      <c r="C19" s="54" t="s">
        <v>28</v>
      </c>
      <c r="D19" s="154"/>
      <c r="E19" s="160"/>
      <c r="F19" s="31"/>
      <c r="G19" s="168"/>
      <c r="H19" s="28"/>
      <c r="I19" s="28"/>
      <c r="J19" s="28"/>
      <c r="K19" s="2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51"/>
      <c r="B20" s="50" t="s">
        <v>26</v>
      </c>
      <c r="C20" s="50" t="s">
        <v>143</v>
      </c>
      <c r="D20" s="154"/>
      <c r="E20" s="160"/>
      <c r="F20" s="31"/>
      <c r="G20" s="168"/>
      <c r="H20" s="28"/>
      <c r="I20" s="28"/>
      <c r="J20" s="28"/>
      <c r="K20" s="2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11" customFormat="1" ht="45" x14ac:dyDescent="0.25">
      <c r="A21" s="151"/>
      <c r="B21" s="50" t="s">
        <v>15</v>
      </c>
      <c r="C21" s="54" t="s">
        <v>29</v>
      </c>
      <c r="D21" s="154"/>
      <c r="E21" s="160"/>
      <c r="F21" s="31"/>
      <c r="G21" s="168"/>
      <c r="H21" s="28"/>
      <c r="I21" s="28"/>
      <c r="J21" s="28"/>
      <c r="K21" s="2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17" customFormat="1" x14ac:dyDescent="0.25">
      <c r="A22" s="151"/>
      <c r="B22" s="50" t="s">
        <v>32</v>
      </c>
      <c r="C22" s="54" t="s">
        <v>51</v>
      </c>
      <c r="D22" s="154"/>
      <c r="E22" s="160"/>
      <c r="F22" s="31"/>
      <c r="G22" s="168"/>
      <c r="H22" s="28"/>
      <c r="I22" s="28"/>
      <c r="J22" s="28"/>
      <c r="K22" s="2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17" customFormat="1" x14ac:dyDescent="0.25">
      <c r="A23" s="151"/>
      <c r="B23" s="50" t="s">
        <v>22</v>
      </c>
      <c r="C23" s="54" t="s">
        <v>30</v>
      </c>
      <c r="D23" s="154"/>
      <c r="E23" s="160"/>
      <c r="F23" s="31"/>
      <c r="G23" s="168"/>
      <c r="H23" s="28"/>
      <c r="I23" s="28"/>
      <c r="J23" s="28"/>
      <c r="K23" s="2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11" customFormat="1" x14ac:dyDescent="0.25">
      <c r="A24" s="151"/>
      <c r="B24" s="50" t="s">
        <v>16</v>
      </c>
      <c r="C24" s="54" t="s">
        <v>21</v>
      </c>
      <c r="D24" s="154"/>
      <c r="E24" s="160"/>
      <c r="F24" s="31"/>
      <c r="G24" s="168"/>
      <c r="H24" s="28"/>
      <c r="I24" s="28"/>
      <c r="J24" s="28"/>
      <c r="K24" s="2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11" customFormat="1" ht="30.75" thickBot="1" x14ac:dyDescent="0.3">
      <c r="A25" s="152"/>
      <c r="B25" s="91" t="s">
        <v>10</v>
      </c>
      <c r="C25" s="92" t="s">
        <v>158</v>
      </c>
      <c r="D25" s="156"/>
      <c r="E25" s="161"/>
      <c r="F25" s="105"/>
      <c r="G25" s="169"/>
      <c r="H25" s="48"/>
      <c r="I25" s="48"/>
      <c r="J25" s="48"/>
      <c r="K25" s="4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thickTop="1" x14ac:dyDescent="0.25">
      <c r="A26" s="173" t="s">
        <v>20</v>
      </c>
      <c r="B26" s="75"/>
      <c r="C26" s="100"/>
      <c r="D26" s="19"/>
      <c r="E26" s="19">
        <v>1</v>
      </c>
      <c r="F26" s="101"/>
      <c r="G26" s="138"/>
      <c r="H26" s="131">
        <v>3876</v>
      </c>
      <c r="I26" s="102">
        <f>SUM(H26*E26)</f>
        <v>3876</v>
      </c>
      <c r="J26" s="108"/>
      <c r="K26" s="109">
        <f>SUM(J26*E26)</f>
        <v>0</v>
      </c>
      <c r="L26" s="1"/>
      <c r="M26" s="14"/>
      <c r="N26" s="9"/>
      <c r="O26" s="6"/>
      <c r="P26" s="9"/>
      <c r="Q26" s="199"/>
      <c r="R26" s="7"/>
      <c r="S26" s="8"/>
      <c r="T26" s="1"/>
      <c r="U26" s="201"/>
      <c r="V26" s="9"/>
      <c r="W26" s="6"/>
      <c r="X26" s="9"/>
      <c r="Y26" s="199"/>
      <c r="Z26" s="7"/>
      <c r="AA26" s="8"/>
      <c r="AB26" s="1"/>
    </row>
    <row r="27" spans="1:28" x14ac:dyDescent="0.25">
      <c r="A27" s="202"/>
      <c r="B27" s="55" t="s">
        <v>8</v>
      </c>
      <c r="C27" s="52" t="s">
        <v>43</v>
      </c>
      <c r="D27" s="174" t="s">
        <v>138</v>
      </c>
      <c r="E27" s="204"/>
      <c r="F27" s="22"/>
      <c r="G27" s="170"/>
      <c r="H27" s="146"/>
      <c r="I27" s="146"/>
      <c r="J27" s="146"/>
      <c r="K27" s="147"/>
      <c r="L27" s="1"/>
      <c r="M27" s="13"/>
      <c r="N27" s="9"/>
      <c r="O27" s="6"/>
      <c r="P27" s="9"/>
      <c r="Q27" s="200"/>
      <c r="R27" s="7"/>
      <c r="S27" s="8"/>
      <c r="T27" s="1"/>
      <c r="U27" s="200"/>
      <c r="V27" s="9"/>
      <c r="W27" s="6"/>
      <c r="X27" s="9"/>
      <c r="Y27" s="200"/>
      <c r="Z27" s="7"/>
      <c r="AA27" s="8"/>
      <c r="AB27" s="1"/>
    </row>
    <row r="28" spans="1:28" x14ac:dyDescent="0.25">
      <c r="A28" s="202"/>
      <c r="B28" s="56" t="s">
        <v>7</v>
      </c>
      <c r="C28" s="52" t="s">
        <v>33</v>
      </c>
      <c r="D28" s="155"/>
      <c r="E28" s="163"/>
      <c r="F28" s="22"/>
      <c r="G28" s="171"/>
      <c r="H28" s="146"/>
      <c r="I28" s="146"/>
      <c r="J28" s="146"/>
      <c r="K28" s="147"/>
      <c r="L28" s="1"/>
      <c r="M28" s="13"/>
      <c r="N28" s="9"/>
      <c r="O28" s="6"/>
      <c r="P28" s="9"/>
      <c r="Q28" s="200"/>
      <c r="R28" s="7"/>
      <c r="S28" s="8"/>
      <c r="T28" s="1"/>
      <c r="U28" s="200"/>
      <c r="V28" s="9"/>
      <c r="W28" s="6"/>
      <c r="X28" s="9"/>
      <c r="Y28" s="200"/>
      <c r="Z28" s="7"/>
      <c r="AA28" s="8"/>
      <c r="AB28" s="1"/>
    </row>
    <row r="29" spans="1:28" x14ac:dyDescent="0.25">
      <c r="A29" s="196"/>
      <c r="B29" s="57" t="s">
        <v>17</v>
      </c>
      <c r="C29" s="52" t="s">
        <v>34</v>
      </c>
      <c r="D29" s="155"/>
      <c r="E29" s="163"/>
      <c r="F29" s="22"/>
      <c r="G29" s="171"/>
      <c r="H29" s="146"/>
      <c r="I29" s="146"/>
      <c r="J29" s="146"/>
      <c r="K29" s="147"/>
      <c r="L29" s="1"/>
      <c r="M29" s="13"/>
      <c r="N29" s="9"/>
      <c r="O29" s="6"/>
      <c r="P29" s="9"/>
      <c r="Q29" s="200"/>
      <c r="R29" s="7"/>
      <c r="S29" s="8"/>
      <c r="T29" s="1"/>
      <c r="U29" s="200"/>
      <c r="V29" s="9"/>
      <c r="W29" s="6"/>
      <c r="X29" s="9"/>
      <c r="Y29" s="200"/>
      <c r="Z29" s="7"/>
      <c r="AA29" s="8"/>
      <c r="AB29" s="1"/>
    </row>
    <row r="30" spans="1:28" x14ac:dyDescent="0.25">
      <c r="A30" s="202"/>
      <c r="B30" s="58" t="s">
        <v>18</v>
      </c>
      <c r="C30" s="59" t="s">
        <v>44</v>
      </c>
      <c r="D30" s="155"/>
      <c r="E30" s="163"/>
      <c r="F30" s="22"/>
      <c r="G30" s="171"/>
      <c r="H30" s="146"/>
      <c r="I30" s="146"/>
      <c r="J30" s="146"/>
      <c r="K30" s="147"/>
      <c r="L30" s="1"/>
      <c r="M30" s="13"/>
      <c r="N30" s="9"/>
      <c r="O30" s="6"/>
      <c r="P30" s="9"/>
      <c r="Q30" s="200"/>
      <c r="R30" s="7"/>
      <c r="S30" s="8"/>
      <c r="T30" s="1"/>
      <c r="U30" s="200"/>
      <c r="V30" s="9"/>
      <c r="W30" s="6"/>
      <c r="X30" s="9"/>
      <c r="Y30" s="200"/>
      <c r="Z30" s="7"/>
      <c r="AA30" s="8"/>
      <c r="AB30" s="1"/>
    </row>
    <row r="31" spans="1:28" x14ac:dyDescent="0.25">
      <c r="A31" s="202"/>
      <c r="B31" s="51" t="s">
        <v>9</v>
      </c>
      <c r="C31" s="52" t="s">
        <v>35</v>
      </c>
      <c r="D31" s="155"/>
      <c r="E31" s="163"/>
      <c r="F31" s="22"/>
      <c r="G31" s="171"/>
      <c r="H31" s="146"/>
      <c r="I31" s="146"/>
      <c r="J31" s="146"/>
      <c r="K31" s="147"/>
      <c r="L31" s="1"/>
      <c r="M31" s="13"/>
      <c r="N31" s="9"/>
      <c r="O31" s="6"/>
      <c r="P31" s="9"/>
      <c r="Q31" s="200"/>
      <c r="R31" s="7"/>
      <c r="S31" s="8"/>
      <c r="T31" s="1"/>
      <c r="U31" s="200"/>
      <c r="V31" s="9"/>
      <c r="W31" s="6"/>
      <c r="X31" s="9"/>
      <c r="Y31" s="200"/>
      <c r="Z31" s="7"/>
      <c r="AA31" s="8"/>
      <c r="AB31" s="1"/>
    </row>
    <row r="32" spans="1:28" x14ac:dyDescent="0.25">
      <c r="A32" s="202"/>
      <c r="B32" s="51" t="s">
        <v>12</v>
      </c>
      <c r="C32" s="60" t="s">
        <v>36</v>
      </c>
      <c r="D32" s="155"/>
      <c r="E32" s="163"/>
      <c r="F32" s="22"/>
      <c r="G32" s="171"/>
      <c r="H32" s="146"/>
      <c r="I32" s="146"/>
      <c r="J32" s="146"/>
      <c r="K32" s="147"/>
      <c r="L32" s="1"/>
      <c r="M32" s="13"/>
      <c r="N32" s="9"/>
      <c r="O32" s="6"/>
      <c r="P32" s="9"/>
      <c r="Q32" s="200"/>
      <c r="R32" s="7"/>
      <c r="S32" s="8"/>
      <c r="T32" s="1"/>
      <c r="U32" s="200"/>
      <c r="V32" s="9"/>
      <c r="W32" s="6"/>
      <c r="X32" s="9"/>
      <c r="Y32" s="200"/>
      <c r="Z32" s="7"/>
      <c r="AA32" s="8"/>
      <c r="AB32" s="1"/>
    </row>
    <row r="33" spans="1:28" x14ac:dyDescent="0.25">
      <c r="A33" s="202"/>
      <c r="B33" s="61" t="s">
        <v>37</v>
      </c>
      <c r="C33" s="62" t="s">
        <v>39</v>
      </c>
      <c r="D33" s="155"/>
      <c r="E33" s="163"/>
      <c r="F33" s="22"/>
      <c r="G33" s="171"/>
      <c r="H33" s="146"/>
      <c r="I33" s="146"/>
      <c r="J33" s="146"/>
      <c r="K33" s="147"/>
      <c r="L33" s="1"/>
      <c r="M33" s="13"/>
      <c r="N33" s="9"/>
      <c r="O33" s="6"/>
      <c r="P33" s="9"/>
      <c r="Q33" s="200"/>
      <c r="R33" s="7"/>
      <c r="S33" s="8"/>
      <c r="T33" s="1"/>
      <c r="U33" s="200"/>
      <c r="V33" s="9"/>
      <c r="W33" s="6"/>
      <c r="X33" s="9"/>
      <c r="Y33" s="200"/>
      <c r="Z33" s="7"/>
      <c r="AA33" s="8"/>
      <c r="AB33" s="1"/>
    </row>
    <row r="34" spans="1:28" x14ac:dyDescent="0.25">
      <c r="A34" s="196"/>
      <c r="B34" s="63" t="s">
        <v>11</v>
      </c>
      <c r="C34" s="52" t="s">
        <v>42</v>
      </c>
      <c r="D34" s="155"/>
      <c r="E34" s="163"/>
      <c r="F34" s="22"/>
      <c r="G34" s="171"/>
      <c r="H34" s="146"/>
      <c r="I34" s="146"/>
      <c r="J34" s="146"/>
      <c r="K34" s="147"/>
      <c r="L34" s="1"/>
      <c r="M34" s="13"/>
      <c r="N34" s="9"/>
      <c r="O34" s="6"/>
      <c r="P34" s="9"/>
      <c r="Q34" s="200"/>
      <c r="R34" s="7"/>
      <c r="S34" s="8"/>
      <c r="T34" s="1"/>
      <c r="U34" s="200"/>
      <c r="V34" s="9"/>
      <c r="W34" s="6"/>
      <c r="X34" s="9"/>
      <c r="Y34" s="200"/>
      <c r="Z34" s="7"/>
      <c r="AA34" s="8"/>
      <c r="AB34" s="1"/>
    </row>
    <row r="35" spans="1:28" x14ac:dyDescent="0.25">
      <c r="A35" s="196"/>
      <c r="B35" s="57" t="s">
        <v>19</v>
      </c>
      <c r="C35" s="52" t="s">
        <v>38</v>
      </c>
      <c r="D35" s="155"/>
      <c r="E35" s="163"/>
      <c r="F35" s="22"/>
      <c r="G35" s="171"/>
      <c r="H35" s="146"/>
      <c r="I35" s="146"/>
      <c r="J35" s="146"/>
      <c r="K35" s="147"/>
      <c r="L35" s="1"/>
      <c r="M35" s="13"/>
      <c r="N35" s="9"/>
      <c r="O35" s="6"/>
      <c r="P35" s="9"/>
      <c r="Q35" s="200"/>
      <c r="R35" s="7"/>
      <c r="S35" s="8"/>
      <c r="T35" s="1"/>
      <c r="U35" s="200"/>
      <c r="V35" s="9"/>
      <c r="W35" s="6"/>
      <c r="X35" s="9"/>
      <c r="Y35" s="200"/>
      <c r="Z35" s="7"/>
      <c r="AA35" s="8"/>
      <c r="AB35" s="1"/>
    </row>
    <row r="36" spans="1:28" x14ac:dyDescent="0.25">
      <c r="A36" s="202"/>
      <c r="B36" s="64" t="s">
        <v>41</v>
      </c>
      <c r="C36" s="52" t="s">
        <v>40</v>
      </c>
      <c r="D36" s="155"/>
      <c r="E36" s="163"/>
      <c r="F36" s="22"/>
      <c r="G36" s="171"/>
      <c r="H36" s="146"/>
      <c r="I36" s="146"/>
      <c r="J36" s="146"/>
      <c r="K36" s="147"/>
      <c r="L36" s="1"/>
      <c r="M36" s="13"/>
      <c r="N36" s="9"/>
      <c r="O36" s="6"/>
      <c r="P36" s="9"/>
      <c r="Q36" s="200"/>
      <c r="R36" s="7"/>
      <c r="S36" s="8"/>
      <c r="T36" s="1"/>
      <c r="U36" s="200"/>
      <c r="V36" s="9"/>
      <c r="W36" s="6"/>
      <c r="X36" s="9"/>
      <c r="Y36" s="200"/>
      <c r="Z36" s="7"/>
      <c r="AA36" s="8"/>
      <c r="AB36" s="1"/>
    </row>
    <row r="37" spans="1:28" x14ac:dyDescent="0.25">
      <c r="A37" s="202"/>
      <c r="B37" s="61" t="s">
        <v>16</v>
      </c>
      <c r="C37" s="62" t="s">
        <v>21</v>
      </c>
      <c r="D37" s="155"/>
      <c r="E37" s="163"/>
      <c r="F37" s="22"/>
      <c r="G37" s="171"/>
      <c r="H37" s="146"/>
      <c r="I37" s="146"/>
      <c r="J37" s="146"/>
      <c r="K37" s="147"/>
      <c r="L37" s="1"/>
      <c r="M37" s="13"/>
      <c r="N37" s="9"/>
      <c r="O37" s="6"/>
      <c r="P37" s="9"/>
      <c r="Q37" s="200"/>
      <c r="R37" s="7"/>
      <c r="S37" s="8"/>
      <c r="T37" s="1"/>
      <c r="U37" s="200"/>
      <c r="V37" s="9"/>
      <c r="W37" s="6"/>
      <c r="X37" s="9"/>
      <c r="Y37" s="200"/>
      <c r="Z37" s="7"/>
      <c r="AA37" s="8"/>
      <c r="AB37" s="1"/>
    </row>
    <row r="38" spans="1:28" s="11" customFormat="1" ht="30.75" thickBot="1" x14ac:dyDescent="0.3">
      <c r="A38" s="203"/>
      <c r="B38" s="96" t="s">
        <v>10</v>
      </c>
      <c r="C38" s="92" t="s">
        <v>158</v>
      </c>
      <c r="D38" s="156"/>
      <c r="E38" s="164"/>
      <c r="F38" s="110"/>
      <c r="G38" s="172"/>
      <c r="H38" s="148"/>
      <c r="I38" s="148"/>
      <c r="J38" s="148"/>
      <c r="K38" s="149"/>
      <c r="L38" s="1"/>
      <c r="M38" s="13"/>
      <c r="N38" s="9"/>
      <c r="O38" s="6"/>
      <c r="P38" s="9"/>
      <c r="Q38" s="200"/>
      <c r="R38" s="7"/>
      <c r="S38" s="8"/>
      <c r="T38" s="1"/>
      <c r="U38" s="200"/>
      <c r="V38" s="9"/>
      <c r="W38" s="6"/>
      <c r="X38" s="9"/>
      <c r="Y38" s="200"/>
      <c r="Z38" s="7"/>
      <c r="AA38" s="8"/>
      <c r="AB38" s="1"/>
    </row>
    <row r="39" spans="1:28" ht="15.75" thickTop="1" x14ac:dyDescent="0.25">
      <c r="A39" s="151" t="s">
        <v>23</v>
      </c>
      <c r="B39" s="69"/>
      <c r="C39" s="90"/>
      <c r="D39" s="16"/>
      <c r="E39" s="43">
        <v>1</v>
      </c>
      <c r="F39" s="44"/>
      <c r="G39" s="139"/>
      <c r="H39" s="132">
        <v>17291</v>
      </c>
      <c r="I39" s="47">
        <f>SUM(H39*E39)</f>
        <v>17291</v>
      </c>
      <c r="J39" s="111"/>
      <c r="K39" s="112">
        <f>SUM(J39*E39)</f>
        <v>0</v>
      </c>
      <c r="L39" s="1"/>
      <c r="M39" s="13"/>
      <c r="N39" s="9"/>
      <c r="O39" s="6"/>
      <c r="P39" s="9"/>
      <c r="Q39" s="200"/>
      <c r="R39" s="7"/>
      <c r="S39" s="8"/>
      <c r="T39" s="1"/>
      <c r="U39" s="200"/>
      <c r="V39" s="9"/>
      <c r="W39" s="6"/>
      <c r="X39" s="9"/>
      <c r="Y39" s="200"/>
      <c r="Z39" s="7"/>
      <c r="AA39" s="8"/>
      <c r="AB39" s="1"/>
    </row>
    <row r="40" spans="1:28" x14ac:dyDescent="0.25">
      <c r="A40" s="151"/>
      <c r="B40" s="51" t="s">
        <v>5</v>
      </c>
      <c r="C40" s="52" t="s">
        <v>45</v>
      </c>
      <c r="D40" s="174" t="s">
        <v>133</v>
      </c>
      <c r="E40" s="162"/>
      <c r="F40" s="32"/>
      <c r="G40" s="170"/>
      <c r="H40" s="146"/>
      <c r="I40" s="146"/>
      <c r="J40" s="146"/>
      <c r="K40" s="147"/>
      <c r="L40" s="1"/>
      <c r="M40" s="13"/>
      <c r="N40" s="9"/>
      <c r="O40" s="6"/>
      <c r="P40" s="9"/>
      <c r="Q40" s="200"/>
      <c r="R40" s="7"/>
      <c r="S40" s="8"/>
      <c r="T40" s="1"/>
      <c r="U40" s="200"/>
      <c r="V40" s="9"/>
      <c r="W40" s="6"/>
      <c r="X40" s="9"/>
      <c r="Y40" s="200"/>
      <c r="Z40" s="7"/>
      <c r="AA40" s="8"/>
      <c r="AB40" s="1"/>
    </row>
    <row r="41" spans="1:28" s="11" customFormat="1" ht="45" x14ac:dyDescent="0.25">
      <c r="A41" s="151"/>
      <c r="B41" s="51" t="s">
        <v>6</v>
      </c>
      <c r="C41" s="62" t="s">
        <v>122</v>
      </c>
      <c r="D41" s="175"/>
      <c r="E41" s="163"/>
      <c r="F41" s="32"/>
      <c r="G41" s="171"/>
      <c r="H41" s="146"/>
      <c r="I41" s="146"/>
      <c r="J41" s="146"/>
      <c r="K41" s="147"/>
      <c r="L41" s="1"/>
      <c r="M41" s="13"/>
      <c r="N41" s="9"/>
      <c r="O41" s="6"/>
      <c r="P41" s="9"/>
      <c r="Q41" s="200"/>
      <c r="R41" s="7"/>
      <c r="S41" s="8"/>
      <c r="T41" s="1"/>
      <c r="U41" s="200"/>
      <c r="V41" s="9"/>
      <c r="W41" s="6"/>
      <c r="X41" s="9"/>
      <c r="Y41" s="200"/>
      <c r="Z41" s="7"/>
      <c r="AA41" s="8"/>
      <c r="AB41" s="1"/>
    </row>
    <row r="42" spans="1:28" s="11" customFormat="1" ht="30" x14ac:dyDescent="0.25">
      <c r="A42" s="151"/>
      <c r="B42" s="51" t="s">
        <v>13</v>
      </c>
      <c r="C42" s="62" t="s">
        <v>124</v>
      </c>
      <c r="D42" s="175"/>
      <c r="E42" s="163"/>
      <c r="F42" s="32"/>
      <c r="G42" s="171"/>
      <c r="H42" s="146"/>
      <c r="I42" s="146"/>
      <c r="J42" s="146"/>
      <c r="K42" s="147"/>
      <c r="L42" s="1"/>
      <c r="M42" s="13"/>
      <c r="N42" s="9"/>
      <c r="O42" s="6"/>
      <c r="P42" s="9"/>
      <c r="Q42" s="200"/>
      <c r="R42" s="7"/>
      <c r="S42" s="8"/>
      <c r="T42" s="1"/>
      <c r="U42" s="200"/>
      <c r="V42" s="9"/>
      <c r="W42" s="6"/>
      <c r="X42" s="9"/>
      <c r="Y42" s="200"/>
      <c r="Z42" s="7"/>
      <c r="AA42" s="8"/>
      <c r="AB42" s="1"/>
    </row>
    <row r="43" spans="1:28" s="11" customFormat="1" ht="30" x14ac:dyDescent="0.25">
      <c r="A43" s="151"/>
      <c r="B43" s="51" t="s">
        <v>49</v>
      </c>
      <c r="C43" s="62" t="s">
        <v>121</v>
      </c>
      <c r="D43" s="175"/>
      <c r="E43" s="163"/>
      <c r="F43" s="32"/>
      <c r="G43" s="171"/>
      <c r="H43" s="146"/>
      <c r="I43" s="146"/>
      <c r="J43" s="146"/>
      <c r="K43" s="147"/>
      <c r="L43" s="1"/>
      <c r="M43" s="13"/>
      <c r="N43" s="9"/>
      <c r="O43" s="6"/>
      <c r="P43" s="9"/>
      <c r="Q43" s="200"/>
      <c r="R43" s="7"/>
      <c r="S43" s="8"/>
      <c r="T43" s="1"/>
      <c r="U43" s="200"/>
      <c r="V43" s="9"/>
      <c r="W43" s="6"/>
      <c r="X43" s="9"/>
      <c r="Y43" s="200"/>
      <c r="Z43" s="7"/>
      <c r="AA43" s="8"/>
      <c r="AB43" s="1"/>
    </row>
    <row r="44" spans="1:28" s="13" customFormat="1" ht="45" x14ac:dyDescent="0.25">
      <c r="A44" s="153"/>
      <c r="B44" s="51" t="s">
        <v>48</v>
      </c>
      <c r="C44" s="62" t="s">
        <v>123</v>
      </c>
      <c r="D44" s="175"/>
      <c r="E44" s="163"/>
      <c r="F44" s="32"/>
      <c r="G44" s="171"/>
      <c r="H44" s="146"/>
      <c r="I44" s="146"/>
      <c r="J44" s="146"/>
      <c r="K44" s="147"/>
      <c r="L44" s="1"/>
      <c r="N44" s="9"/>
      <c r="O44" s="6"/>
      <c r="P44" s="9"/>
      <c r="Q44" s="200"/>
      <c r="R44" s="7"/>
      <c r="S44" s="8"/>
      <c r="T44" s="1"/>
      <c r="U44" s="200"/>
      <c r="V44" s="9"/>
      <c r="W44" s="6"/>
      <c r="X44" s="9"/>
      <c r="Y44" s="200"/>
      <c r="Z44" s="7"/>
      <c r="AA44" s="8"/>
      <c r="AB44" s="1"/>
    </row>
    <row r="45" spans="1:28" s="11" customFormat="1" x14ac:dyDescent="0.25">
      <c r="A45" s="151"/>
      <c r="B45" s="51" t="s">
        <v>50</v>
      </c>
      <c r="C45" s="52" t="s">
        <v>51</v>
      </c>
      <c r="D45" s="175"/>
      <c r="E45" s="163"/>
      <c r="F45" s="32"/>
      <c r="G45" s="171"/>
      <c r="H45" s="146"/>
      <c r="I45" s="146"/>
      <c r="J45" s="146"/>
      <c r="K45" s="147"/>
      <c r="L45" s="1"/>
      <c r="M45" s="13"/>
      <c r="N45" s="9"/>
      <c r="O45" s="6"/>
      <c r="P45" s="9"/>
      <c r="Q45" s="200"/>
      <c r="R45" s="7"/>
      <c r="S45" s="8"/>
      <c r="T45" s="1"/>
      <c r="U45" s="200"/>
      <c r="V45" s="9"/>
      <c r="W45" s="6"/>
      <c r="X45" s="9"/>
      <c r="Y45" s="200"/>
      <c r="Z45" s="7"/>
      <c r="AA45" s="8"/>
      <c r="AB45" s="1"/>
    </row>
    <row r="46" spans="1:28" s="11" customFormat="1" x14ac:dyDescent="0.25">
      <c r="A46" s="151"/>
      <c r="B46" s="77" t="s">
        <v>52</v>
      </c>
      <c r="C46" s="65" t="s">
        <v>53</v>
      </c>
      <c r="D46" s="175"/>
      <c r="E46" s="163"/>
      <c r="F46" s="32"/>
      <c r="G46" s="171"/>
      <c r="H46" s="146"/>
      <c r="I46" s="146"/>
      <c r="J46" s="146"/>
      <c r="K46" s="147"/>
      <c r="L46" s="1"/>
      <c r="M46" s="13"/>
      <c r="N46" s="9"/>
      <c r="O46" s="6"/>
      <c r="P46" s="9"/>
      <c r="Q46" s="200"/>
      <c r="R46" s="7"/>
      <c r="S46" s="8"/>
      <c r="T46" s="1"/>
      <c r="U46" s="200"/>
      <c r="V46" s="9"/>
      <c r="W46" s="6"/>
      <c r="X46" s="9"/>
      <c r="Y46" s="200"/>
      <c r="Z46" s="7"/>
      <c r="AA46" s="8"/>
      <c r="AB46" s="1"/>
    </row>
    <row r="47" spans="1:28" s="13" customFormat="1" x14ac:dyDescent="0.25">
      <c r="A47" s="151"/>
      <c r="B47" s="50" t="s">
        <v>54</v>
      </c>
      <c r="C47" s="50" t="s">
        <v>55</v>
      </c>
      <c r="D47" s="175"/>
      <c r="E47" s="163"/>
      <c r="F47" s="31"/>
      <c r="G47" s="171"/>
      <c r="H47" s="146"/>
      <c r="I47" s="146"/>
      <c r="J47" s="146"/>
      <c r="K47" s="147"/>
      <c r="L47" s="1"/>
      <c r="N47" s="9"/>
      <c r="O47" s="6"/>
      <c r="P47" s="9"/>
      <c r="Q47" s="200"/>
      <c r="R47" s="7"/>
      <c r="S47" s="8"/>
      <c r="T47" s="1"/>
      <c r="U47" s="200"/>
      <c r="V47" s="9"/>
      <c r="W47" s="6"/>
      <c r="X47" s="9"/>
      <c r="Y47" s="200"/>
      <c r="Z47" s="7"/>
      <c r="AA47" s="8"/>
      <c r="AB47" s="1"/>
    </row>
    <row r="48" spans="1:28" s="17" customFormat="1" x14ac:dyDescent="0.25">
      <c r="A48" s="151"/>
      <c r="B48" s="50" t="s">
        <v>56</v>
      </c>
      <c r="C48" s="54" t="s">
        <v>57</v>
      </c>
      <c r="D48" s="175"/>
      <c r="E48" s="163"/>
      <c r="F48" s="31"/>
      <c r="G48" s="171"/>
      <c r="H48" s="146"/>
      <c r="I48" s="146"/>
      <c r="J48" s="146"/>
      <c r="K48" s="147"/>
      <c r="L48" s="1"/>
      <c r="N48" s="9"/>
      <c r="O48" s="6"/>
      <c r="P48" s="9"/>
      <c r="Q48" s="200"/>
      <c r="R48" s="7"/>
      <c r="S48" s="8"/>
      <c r="T48" s="1"/>
      <c r="U48" s="200"/>
      <c r="V48" s="9"/>
      <c r="W48" s="6"/>
      <c r="X48" s="9"/>
      <c r="Y48" s="200"/>
      <c r="Z48" s="7"/>
      <c r="AA48" s="8"/>
      <c r="AB48" s="1"/>
    </row>
    <row r="49" spans="1:28" s="17" customFormat="1" ht="30" x14ac:dyDescent="0.25">
      <c r="A49" s="151"/>
      <c r="B49" s="50" t="s">
        <v>15</v>
      </c>
      <c r="C49" s="54" t="s">
        <v>58</v>
      </c>
      <c r="D49" s="175"/>
      <c r="E49" s="163"/>
      <c r="F49" s="31"/>
      <c r="G49" s="171"/>
      <c r="H49" s="146"/>
      <c r="I49" s="146"/>
      <c r="J49" s="146"/>
      <c r="K49" s="147"/>
      <c r="L49" s="1"/>
      <c r="N49" s="9"/>
      <c r="O49" s="6"/>
      <c r="P49" s="9"/>
      <c r="Q49" s="200"/>
      <c r="R49" s="7"/>
      <c r="S49" s="8"/>
      <c r="T49" s="1"/>
      <c r="U49" s="200"/>
      <c r="V49" s="9"/>
      <c r="W49" s="6"/>
      <c r="X49" s="9"/>
      <c r="Y49" s="200"/>
      <c r="Z49" s="7"/>
      <c r="AA49" s="8"/>
      <c r="AB49" s="1"/>
    </row>
    <row r="50" spans="1:28" s="17" customFormat="1" x14ac:dyDescent="0.25">
      <c r="A50" s="151"/>
      <c r="B50" s="50" t="s">
        <v>22</v>
      </c>
      <c r="C50" s="54" t="s">
        <v>59</v>
      </c>
      <c r="D50" s="175"/>
      <c r="E50" s="163"/>
      <c r="F50" s="31"/>
      <c r="G50" s="171"/>
      <c r="H50" s="146"/>
      <c r="I50" s="146"/>
      <c r="J50" s="146"/>
      <c r="K50" s="147"/>
      <c r="L50" s="1"/>
      <c r="N50" s="9"/>
      <c r="O50" s="6"/>
      <c r="P50" s="9"/>
      <c r="Q50" s="200"/>
      <c r="R50" s="7"/>
      <c r="S50" s="8"/>
      <c r="T50" s="1"/>
      <c r="U50" s="200"/>
      <c r="V50" s="9"/>
      <c r="W50" s="6"/>
      <c r="X50" s="9"/>
      <c r="Y50" s="200"/>
      <c r="Z50" s="7"/>
      <c r="AA50" s="8"/>
      <c r="AB50" s="1"/>
    </row>
    <row r="51" spans="1:28" s="17" customFormat="1" x14ac:dyDescent="0.25">
      <c r="A51" s="151"/>
      <c r="B51" s="50" t="s">
        <v>16</v>
      </c>
      <c r="C51" s="66" t="s">
        <v>21</v>
      </c>
      <c r="D51" s="175"/>
      <c r="E51" s="163"/>
      <c r="F51" s="31"/>
      <c r="G51" s="171"/>
      <c r="H51" s="146"/>
      <c r="I51" s="146"/>
      <c r="J51" s="146"/>
      <c r="K51" s="147"/>
      <c r="L51" s="1"/>
      <c r="N51" s="9"/>
      <c r="O51" s="6"/>
      <c r="P51" s="9"/>
      <c r="Q51" s="200"/>
      <c r="R51" s="7"/>
      <c r="S51" s="8"/>
      <c r="T51" s="1"/>
      <c r="U51" s="200"/>
      <c r="V51" s="9"/>
      <c r="W51" s="6"/>
      <c r="X51" s="9"/>
      <c r="Y51" s="200"/>
      <c r="Z51" s="7"/>
      <c r="AA51" s="8"/>
      <c r="AB51" s="1"/>
    </row>
    <row r="52" spans="1:28" s="11" customFormat="1" ht="15.75" thickBot="1" x14ac:dyDescent="0.3">
      <c r="A52" s="152"/>
      <c r="B52" s="67" t="s">
        <v>10</v>
      </c>
      <c r="C52" s="68" t="s">
        <v>156</v>
      </c>
      <c r="D52" s="176"/>
      <c r="E52" s="164"/>
      <c r="F52" s="33"/>
      <c r="G52" s="172"/>
      <c r="H52" s="148"/>
      <c r="I52" s="148"/>
      <c r="J52" s="148"/>
      <c r="K52" s="149"/>
      <c r="L52" s="1"/>
      <c r="M52" s="13"/>
      <c r="N52" s="9"/>
      <c r="O52" s="6"/>
      <c r="P52" s="9"/>
      <c r="Q52" s="200"/>
      <c r="R52" s="7"/>
      <c r="S52" s="8"/>
      <c r="T52" s="1"/>
      <c r="U52" s="200"/>
      <c r="V52" s="9"/>
      <c r="W52" s="6"/>
      <c r="X52" s="9"/>
      <c r="Y52" s="200"/>
      <c r="Z52" s="7"/>
      <c r="AA52" s="8"/>
      <c r="AB52" s="1"/>
    </row>
    <row r="53" spans="1:28" ht="15.75" thickTop="1" x14ac:dyDescent="0.25">
      <c r="A53" s="151" t="s">
        <v>20</v>
      </c>
      <c r="B53" s="69"/>
      <c r="C53" s="70"/>
      <c r="D53" s="16"/>
      <c r="E53" s="16">
        <v>1</v>
      </c>
      <c r="F53" s="44"/>
      <c r="G53" s="139"/>
      <c r="H53" s="133">
        <v>3802</v>
      </c>
      <c r="I53" s="47">
        <f>SUM(H53*E53)</f>
        <v>3802</v>
      </c>
      <c r="J53" s="111"/>
      <c r="K53" s="112">
        <f>SUM(J53*E53)</f>
        <v>0</v>
      </c>
    </row>
    <row r="54" spans="1:28" x14ac:dyDescent="0.25">
      <c r="A54" s="151"/>
      <c r="B54" s="55" t="s">
        <v>8</v>
      </c>
      <c r="C54" s="52" t="s">
        <v>43</v>
      </c>
      <c r="D54" s="157" t="s">
        <v>134</v>
      </c>
      <c r="E54" s="162"/>
      <c r="F54" s="32"/>
      <c r="G54" s="170"/>
      <c r="H54" s="146"/>
      <c r="I54" s="146"/>
      <c r="J54" s="146"/>
      <c r="K54" s="147"/>
    </row>
    <row r="55" spans="1:28" x14ac:dyDescent="0.25">
      <c r="A55" s="151"/>
      <c r="B55" s="56" t="s">
        <v>7</v>
      </c>
      <c r="C55" s="52" t="s">
        <v>33</v>
      </c>
      <c r="D55" s="158"/>
      <c r="E55" s="165"/>
      <c r="F55" s="31"/>
      <c r="G55" s="171"/>
      <c r="H55" s="146"/>
      <c r="I55" s="146"/>
      <c r="J55" s="146"/>
      <c r="K55" s="147"/>
    </row>
    <row r="56" spans="1:28" x14ac:dyDescent="0.25">
      <c r="A56" s="151"/>
      <c r="B56" s="57" t="s">
        <v>17</v>
      </c>
      <c r="C56" s="52" t="s">
        <v>34</v>
      </c>
      <c r="D56" s="158"/>
      <c r="E56" s="165"/>
      <c r="F56" s="31"/>
      <c r="G56" s="171"/>
      <c r="H56" s="146"/>
      <c r="I56" s="146"/>
      <c r="J56" s="146"/>
      <c r="K56" s="147"/>
    </row>
    <row r="57" spans="1:28" s="11" customFormat="1" x14ac:dyDescent="0.25">
      <c r="A57" s="151"/>
      <c r="B57" s="58" t="s">
        <v>18</v>
      </c>
      <c r="C57" s="59" t="s">
        <v>44</v>
      </c>
      <c r="D57" s="158"/>
      <c r="E57" s="165"/>
      <c r="F57" s="34"/>
      <c r="G57" s="171"/>
      <c r="H57" s="146"/>
      <c r="I57" s="146"/>
      <c r="J57" s="146"/>
      <c r="K57" s="147"/>
    </row>
    <row r="58" spans="1:28" s="11" customFormat="1" x14ac:dyDescent="0.25">
      <c r="A58" s="151"/>
      <c r="B58" s="51" t="s">
        <v>9</v>
      </c>
      <c r="C58" s="52" t="s">
        <v>35</v>
      </c>
      <c r="D58" s="158"/>
      <c r="E58" s="165"/>
      <c r="F58" s="34"/>
      <c r="G58" s="171"/>
      <c r="H58" s="146"/>
      <c r="I58" s="146"/>
      <c r="J58" s="146"/>
      <c r="K58" s="147"/>
    </row>
    <row r="59" spans="1:28" s="11" customFormat="1" x14ac:dyDescent="0.25">
      <c r="A59" s="151"/>
      <c r="B59" s="51" t="s">
        <v>12</v>
      </c>
      <c r="C59" s="60" t="s">
        <v>36</v>
      </c>
      <c r="D59" s="158"/>
      <c r="E59" s="165"/>
      <c r="F59" s="34"/>
      <c r="G59" s="171"/>
      <c r="H59" s="146"/>
      <c r="I59" s="146"/>
      <c r="J59" s="146"/>
      <c r="K59" s="147"/>
    </row>
    <row r="60" spans="1:28" s="11" customFormat="1" x14ac:dyDescent="0.25">
      <c r="A60" s="151"/>
      <c r="B60" s="61" t="s">
        <v>37</v>
      </c>
      <c r="C60" s="62" t="s">
        <v>39</v>
      </c>
      <c r="D60" s="158"/>
      <c r="E60" s="165"/>
      <c r="F60" s="34"/>
      <c r="G60" s="171"/>
      <c r="H60" s="146"/>
      <c r="I60" s="146"/>
      <c r="J60" s="146"/>
      <c r="K60" s="147"/>
    </row>
    <row r="61" spans="1:28" s="15" customFormat="1" x14ac:dyDescent="0.25">
      <c r="A61" s="151"/>
      <c r="B61" s="63" t="s">
        <v>11</v>
      </c>
      <c r="C61" s="52" t="s">
        <v>42</v>
      </c>
      <c r="D61" s="158"/>
      <c r="E61" s="165"/>
      <c r="F61" s="34"/>
      <c r="G61" s="171"/>
      <c r="H61" s="146"/>
      <c r="I61" s="146"/>
      <c r="J61" s="146"/>
      <c r="K61" s="147"/>
    </row>
    <row r="62" spans="1:28" s="18" customFormat="1" x14ac:dyDescent="0.25">
      <c r="A62" s="151"/>
      <c r="B62" s="57" t="s">
        <v>19</v>
      </c>
      <c r="C62" s="52" t="s">
        <v>38</v>
      </c>
      <c r="D62" s="158"/>
      <c r="E62" s="165"/>
      <c r="F62" s="34"/>
      <c r="G62" s="171"/>
      <c r="H62" s="146"/>
      <c r="I62" s="146"/>
      <c r="J62" s="146"/>
      <c r="K62" s="147"/>
    </row>
    <row r="63" spans="1:28" s="18" customFormat="1" x14ac:dyDescent="0.25">
      <c r="A63" s="151"/>
      <c r="B63" s="64" t="s">
        <v>41</v>
      </c>
      <c r="C63" s="52" t="s">
        <v>40</v>
      </c>
      <c r="D63" s="158"/>
      <c r="E63" s="165"/>
      <c r="F63" s="34"/>
      <c r="G63" s="171"/>
      <c r="H63" s="146"/>
      <c r="I63" s="146"/>
      <c r="J63" s="146"/>
      <c r="K63" s="147"/>
    </row>
    <row r="64" spans="1:28" s="11" customFormat="1" x14ac:dyDescent="0.25">
      <c r="A64" s="151"/>
      <c r="B64" s="61" t="s">
        <v>16</v>
      </c>
      <c r="C64" s="62" t="s">
        <v>21</v>
      </c>
      <c r="D64" s="158"/>
      <c r="E64" s="165"/>
      <c r="F64" s="34"/>
      <c r="G64" s="171"/>
      <c r="H64" s="146"/>
      <c r="I64" s="146"/>
      <c r="J64" s="146"/>
      <c r="K64" s="147"/>
    </row>
    <row r="65" spans="1:28" s="11" customFormat="1" ht="30.75" thickBot="1" x14ac:dyDescent="0.3">
      <c r="A65" s="152"/>
      <c r="B65" s="96" t="s">
        <v>10</v>
      </c>
      <c r="C65" s="92" t="s">
        <v>158</v>
      </c>
      <c r="D65" s="159"/>
      <c r="E65" s="166"/>
      <c r="F65" s="105"/>
      <c r="G65" s="172"/>
      <c r="H65" s="148"/>
      <c r="I65" s="148"/>
      <c r="J65" s="148"/>
      <c r="K65" s="149"/>
    </row>
    <row r="66" spans="1:28" s="18" customFormat="1" ht="15.75" thickTop="1" x14ac:dyDescent="0.25">
      <c r="A66" s="151" t="s">
        <v>23</v>
      </c>
      <c r="B66" s="69"/>
      <c r="C66" s="90"/>
      <c r="D66" s="16"/>
      <c r="E66" s="43">
        <v>1</v>
      </c>
      <c r="F66" s="44"/>
      <c r="G66" s="139"/>
      <c r="H66" s="132">
        <v>16529</v>
      </c>
      <c r="I66" s="47">
        <f>SUM(H66*E66)</f>
        <v>16529</v>
      </c>
      <c r="J66" s="111"/>
      <c r="K66" s="112">
        <f>SUM(J66*E66)</f>
        <v>0</v>
      </c>
      <c r="L66" s="1"/>
      <c r="N66" s="9"/>
      <c r="O66" s="6"/>
      <c r="P66" s="9"/>
      <c r="Q66"/>
      <c r="R66" s="7"/>
      <c r="S66" s="8"/>
      <c r="T66" s="1"/>
      <c r="U66"/>
      <c r="V66" s="9"/>
      <c r="W66" s="6"/>
      <c r="X66" s="9"/>
      <c r="Y66"/>
      <c r="Z66" s="7"/>
      <c r="AA66" s="8"/>
      <c r="AB66" s="1"/>
    </row>
    <row r="67" spans="1:28" s="18" customFormat="1" x14ac:dyDescent="0.25">
      <c r="A67" s="151"/>
      <c r="B67" s="51" t="s">
        <v>5</v>
      </c>
      <c r="C67" s="62" t="s">
        <v>125</v>
      </c>
      <c r="D67" s="174" t="s">
        <v>134</v>
      </c>
      <c r="E67" s="162"/>
      <c r="F67" s="32"/>
      <c r="G67" s="170"/>
      <c r="H67" s="146"/>
      <c r="I67" s="146"/>
      <c r="J67" s="146"/>
      <c r="K67" s="147"/>
      <c r="L67" s="1"/>
      <c r="N67" s="9"/>
      <c r="O67" s="6"/>
      <c r="P67" s="9"/>
      <c r="Q67"/>
      <c r="R67" s="7"/>
      <c r="S67" s="8"/>
      <c r="T67" s="1"/>
      <c r="U67"/>
      <c r="V67" s="9"/>
      <c r="W67" s="6"/>
      <c r="X67" s="9"/>
      <c r="Y67"/>
      <c r="Z67" s="7"/>
      <c r="AA67" s="8"/>
      <c r="AB67" s="1"/>
    </row>
    <row r="68" spans="1:28" s="18" customFormat="1" ht="30" x14ac:dyDescent="0.25">
      <c r="A68" s="151"/>
      <c r="B68" s="51" t="s">
        <v>6</v>
      </c>
      <c r="C68" s="62" t="s">
        <v>62</v>
      </c>
      <c r="D68" s="175"/>
      <c r="E68" s="163"/>
      <c r="F68" s="32"/>
      <c r="G68" s="171"/>
      <c r="H68" s="146"/>
      <c r="I68" s="146"/>
      <c r="J68" s="146"/>
      <c r="K68" s="147"/>
      <c r="L68" s="1"/>
      <c r="N68" s="9"/>
      <c r="O68" s="6"/>
      <c r="P68" s="9"/>
      <c r="Q68"/>
      <c r="R68" s="7"/>
      <c r="S68" s="8"/>
      <c r="T68" s="1"/>
      <c r="U68"/>
      <c r="V68" s="9"/>
      <c r="W68" s="6"/>
      <c r="X68" s="9"/>
      <c r="Y68"/>
      <c r="Z68" s="7"/>
      <c r="AA68" s="8"/>
      <c r="AB68" s="1"/>
    </row>
    <row r="69" spans="1:28" s="18" customFormat="1" ht="30" x14ac:dyDescent="0.25">
      <c r="A69" s="151"/>
      <c r="B69" s="51" t="s">
        <v>13</v>
      </c>
      <c r="C69" s="62" t="s">
        <v>63</v>
      </c>
      <c r="D69" s="175"/>
      <c r="E69" s="163"/>
      <c r="F69" s="32"/>
      <c r="G69" s="171"/>
      <c r="H69" s="146"/>
      <c r="I69" s="146"/>
      <c r="J69" s="146"/>
      <c r="K69" s="147"/>
      <c r="L69" s="1"/>
      <c r="N69" s="9"/>
      <c r="O69" s="6"/>
      <c r="P69" s="9"/>
      <c r="Q69"/>
      <c r="R69" s="7"/>
      <c r="S69" s="8"/>
      <c r="T69" s="1"/>
      <c r="U69"/>
      <c r="V69" s="9"/>
      <c r="W69" s="6"/>
      <c r="X69" s="9"/>
      <c r="Y69"/>
      <c r="Z69" s="7"/>
      <c r="AA69" s="8"/>
      <c r="AB69" s="1"/>
    </row>
    <row r="70" spans="1:28" s="18" customFormat="1" x14ac:dyDescent="0.25">
      <c r="A70" s="153"/>
      <c r="B70" s="61" t="s">
        <v>74</v>
      </c>
      <c r="C70" s="62" t="s">
        <v>73</v>
      </c>
      <c r="D70" s="175"/>
      <c r="E70" s="163"/>
      <c r="F70" s="32"/>
      <c r="G70" s="171"/>
      <c r="H70" s="146"/>
      <c r="I70" s="146"/>
      <c r="J70" s="146"/>
      <c r="K70" s="147"/>
      <c r="L70" s="1"/>
      <c r="N70" s="9"/>
      <c r="O70" s="6"/>
      <c r="P70" s="9"/>
      <c r="R70" s="7"/>
      <c r="S70" s="8"/>
      <c r="T70" s="1"/>
      <c r="V70" s="9"/>
      <c r="W70" s="6"/>
      <c r="X70" s="9"/>
      <c r="Z70" s="7"/>
      <c r="AA70" s="8"/>
      <c r="AB70" s="1"/>
    </row>
    <row r="71" spans="1:28" s="18" customFormat="1" x14ac:dyDescent="0.25">
      <c r="A71" s="153"/>
      <c r="B71" s="51" t="s">
        <v>76</v>
      </c>
      <c r="C71" s="62" t="s">
        <v>60</v>
      </c>
      <c r="D71" s="175"/>
      <c r="E71" s="163"/>
      <c r="F71" s="32"/>
      <c r="G71" s="171"/>
      <c r="H71" s="146"/>
      <c r="I71" s="146"/>
      <c r="J71" s="146"/>
      <c r="K71" s="147"/>
      <c r="L71" s="1"/>
      <c r="N71" s="9"/>
      <c r="O71" s="6"/>
      <c r="P71" s="9"/>
      <c r="Q71"/>
      <c r="R71" s="7"/>
      <c r="S71" s="8"/>
      <c r="T71" s="1"/>
      <c r="U71"/>
      <c r="V71" s="9"/>
      <c r="W71" s="6"/>
      <c r="X71" s="9"/>
      <c r="Y71"/>
      <c r="Z71" s="7"/>
      <c r="AA71" s="8"/>
      <c r="AB71" s="1"/>
    </row>
    <row r="72" spans="1:28" s="18" customFormat="1" ht="45" x14ac:dyDescent="0.25">
      <c r="A72" s="151"/>
      <c r="B72" s="51" t="s">
        <v>61</v>
      </c>
      <c r="C72" s="62" t="s">
        <v>79</v>
      </c>
      <c r="D72" s="175"/>
      <c r="E72" s="163"/>
      <c r="F72" s="32"/>
      <c r="G72" s="171"/>
      <c r="H72" s="146"/>
      <c r="I72" s="146"/>
      <c r="J72" s="146"/>
      <c r="K72" s="147"/>
      <c r="L72" s="1"/>
      <c r="N72" s="9"/>
      <c r="O72" s="6"/>
      <c r="P72" s="9"/>
      <c r="Q72"/>
      <c r="R72" s="7"/>
      <c r="S72" s="8"/>
      <c r="T72" s="1"/>
      <c r="U72"/>
      <c r="V72" s="9"/>
      <c r="W72" s="6"/>
      <c r="X72" s="9"/>
      <c r="Y72"/>
      <c r="Z72" s="7"/>
      <c r="AA72" s="8"/>
      <c r="AB72" s="1"/>
    </row>
    <row r="73" spans="1:28" s="18" customFormat="1" x14ac:dyDescent="0.25">
      <c r="A73" s="151"/>
      <c r="B73" s="77" t="s">
        <v>52</v>
      </c>
      <c r="C73" s="65" t="s">
        <v>65</v>
      </c>
      <c r="D73" s="175"/>
      <c r="E73" s="163"/>
      <c r="F73" s="32"/>
      <c r="G73" s="171"/>
      <c r="H73" s="146"/>
      <c r="I73" s="146"/>
      <c r="J73" s="146"/>
      <c r="K73" s="147"/>
      <c r="L73" s="1"/>
      <c r="N73" s="9"/>
      <c r="O73" s="6"/>
      <c r="P73" s="9"/>
      <c r="Q73"/>
      <c r="R73" s="7"/>
      <c r="S73" s="8"/>
      <c r="T73" s="1"/>
      <c r="U73"/>
      <c r="V73" s="9"/>
      <c r="W73" s="6"/>
      <c r="X73" s="9"/>
      <c r="Y73"/>
      <c r="Z73" s="7"/>
      <c r="AA73" s="8"/>
      <c r="AB73" s="1"/>
    </row>
    <row r="74" spans="1:28" s="18" customFormat="1" x14ac:dyDescent="0.25">
      <c r="A74" s="151"/>
      <c r="B74" s="50" t="s">
        <v>69</v>
      </c>
      <c r="C74" s="50" t="s">
        <v>70</v>
      </c>
      <c r="D74" s="175"/>
      <c r="E74" s="163"/>
      <c r="F74" s="31"/>
      <c r="G74" s="171"/>
      <c r="H74" s="146"/>
      <c r="I74" s="146"/>
      <c r="J74" s="146"/>
      <c r="K74" s="147"/>
      <c r="L74" s="1"/>
      <c r="N74" s="9"/>
      <c r="O74" s="6"/>
      <c r="P74" s="9"/>
      <c r="Q74"/>
      <c r="R74" s="7"/>
      <c r="S74" s="8"/>
      <c r="T74" s="1"/>
      <c r="U74"/>
      <c r="V74" s="9"/>
      <c r="W74" s="6"/>
      <c r="X74" s="9"/>
      <c r="Y74"/>
      <c r="Z74" s="7"/>
      <c r="AA74" s="8"/>
      <c r="AB74" s="1"/>
    </row>
    <row r="75" spans="1:28" s="18" customFormat="1" x14ac:dyDescent="0.25">
      <c r="A75" s="151"/>
      <c r="B75" s="50" t="s">
        <v>72</v>
      </c>
      <c r="C75" s="54" t="s">
        <v>71</v>
      </c>
      <c r="D75" s="175"/>
      <c r="E75" s="163"/>
      <c r="F75" s="31"/>
      <c r="G75" s="171"/>
      <c r="H75" s="146"/>
      <c r="I75" s="146"/>
      <c r="J75" s="146"/>
      <c r="K75" s="147"/>
      <c r="L75" s="1"/>
      <c r="N75" s="9"/>
      <c r="O75" s="6"/>
      <c r="P75" s="9"/>
      <c r="Q75"/>
      <c r="R75" s="7"/>
      <c r="S75" s="8"/>
      <c r="T75" s="1"/>
      <c r="U75"/>
      <c r="V75" s="9"/>
      <c r="W75" s="6"/>
      <c r="X75" s="9"/>
      <c r="Y75"/>
      <c r="Z75" s="7"/>
      <c r="AA75" s="8"/>
      <c r="AB75" s="1"/>
    </row>
    <row r="76" spans="1:28" s="18" customFormat="1" ht="45" x14ac:dyDescent="0.25">
      <c r="A76" s="151"/>
      <c r="B76" s="50" t="s">
        <v>15</v>
      </c>
      <c r="C76" s="54" t="s">
        <v>75</v>
      </c>
      <c r="D76" s="175"/>
      <c r="E76" s="163"/>
      <c r="F76" s="31"/>
      <c r="G76" s="171"/>
      <c r="H76" s="146"/>
      <c r="I76" s="146"/>
      <c r="J76" s="146"/>
      <c r="K76" s="147"/>
      <c r="L76" s="1"/>
      <c r="N76" s="9"/>
      <c r="O76" s="6"/>
      <c r="P76" s="9"/>
      <c r="Q76"/>
      <c r="R76" s="7"/>
      <c r="S76" s="8"/>
      <c r="T76" s="1"/>
      <c r="U76"/>
      <c r="V76" s="9"/>
      <c r="W76" s="6"/>
      <c r="X76" s="9"/>
      <c r="Y76"/>
      <c r="Z76" s="7"/>
      <c r="AA76" s="8"/>
      <c r="AB76" s="1"/>
    </row>
    <row r="77" spans="1:28" s="18" customFormat="1" x14ac:dyDescent="0.25">
      <c r="A77" s="151"/>
      <c r="B77" s="50" t="s">
        <v>66</v>
      </c>
      <c r="C77" s="54" t="s">
        <v>55</v>
      </c>
      <c r="D77" s="175"/>
      <c r="E77" s="163"/>
      <c r="F77" s="31"/>
      <c r="G77" s="171"/>
      <c r="H77" s="146"/>
      <c r="I77" s="146"/>
      <c r="J77" s="146"/>
      <c r="K77" s="147"/>
      <c r="L77" s="1"/>
      <c r="N77" s="9"/>
      <c r="O77" s="6"/>
      <c r="P77" s="9"/>
      <c r="R77" s="7"/>
      <c r="S77" s="8"/>
      <c r="T77" s="1"/>
      <c r="V77" s="9"/>
      <c r="W77" s="6"/>
      <c r="X77" s="9"/>
      <c r="Z77" s="7"/>
      <c r="AA77" s="8"/>
      <c r="AB77" s="1"/>
    </row>
    <row r="78" spans="1:28" s="18" customFormat="1" x14ac:dyDescent="0.25">
      <c r="A78" s="151"/>
      <c r="B78" s="50" t="s">
        <v>22</v>
      </c>
      <c r="C78" s="54" t="s">
        <v>67</v>
      </c>
      <c r="D78" s="175"/>
      <c r="E78" s="163"/>
      <c r="F78" s="31"/>
      <c r="G78" s="171"/>
      <c r="H78" s="146"/>
      <c r="I78" s="146"/>
      <c r="J78" s="146"/>
      <c r="K78" s="147"/>
      <c r="L78" s="1"/>
      <c r="N78" s="9"/>
      <c r="O78" s="6"/>
      <c r="P78" s="9"/>
      <c r="Q78"/>
      <c r="R78" s="7"/>
      <c r="S78" s="8"/>
      <c r="T78" s="1"/>
      <c r="U78"/>
      <c r="V78" s="9"/>
      <c r="W78" s="6"/>
      <c r="X78" s="9"/>
      <c r="Y78"/>
      <c r="Z78" s="7"/>
      <c r="AA78" s="8"/>
      <c r="AB78" s="1"/>
    </row>
    <row r="79" spans="1:28" s="18" customFormat="1" x14ac:dyDescent="0.25">
      <c r="A79" s="151"/>
      <c r="B79" s="50" t="s">
        <v>16</v>
      </c>
      <c r="C79" s="66" t="s">
        <v>21</v>
      </c>
      <c r="D79" s="175"/>
      <c r="E79" s="163"/>
      <c r="F79" s="31"/>
      <c r="G79" s="171"/>
      <c r="H79" s="146"/>
      <c r="I79" s="146"/>
      <c r="J79" s="146"/>
      <c r="K79" s="147"/>
      <c r="L79" s="1"/>
      <c r="N79" s="9"/>
      <c r="O79" s="6"/>
      <c r="P79" s="9"/>
      <c r="Q79"/>
      <c r="R79" s="7"/>
      <c r="S79" s="8"/>
      <c r="T79" s="1"/>
      <c r="U79"/>
      <c r="V79" s="9"/>
      <c r="W79" s="6"/>
      <c r="X79" s="9"/>
      <c r="Y79"/>
      <c r="Z79" s="7"/>
      <c r="AA79" s="8"/>
      <c r="AB79" s="1"/>
    </row>
    <row r="80" spans="1:28" s="18" customFormat="1" x14ac:dyDescent="0.25">
      <c r="A80" s="151"/>
      <c r="B80" s="61" t="s">
        <v>77</v>
      </c>
      <c r="C80" s="62" t="s">
        <v>78</v>
      </c>
      <c r="D80" s="175"/>
      <c r="E80" s="163"/>
      <c r="F80" s="31"/>
      <c r="G80" s="171"/>
      <c r="H80" s="146"/>
      <c r="I80" s="146"/>
      <c r="J80" s="146"/>
      <c r="K80" s="147"/>
      <c r="L80" s="1"/>
      <c r="N80" s="9"/>
      <c r="O80" s="6"/>
      <c r="P80" s="9"/>
      <c r="R80" s="7"/>
      <c r="S80" s="8"/>
      <c r="T80" s="1"/>
      <c r="V80" s="9"/>
      <c r="W80" s="6"/>
      <c r="X80" s="9"/>
      <c r="Z80" s="7"/>
      <c r="AA80" s="8"/>
      <c r="AB80" s="1"/>
    </row>
    <row r="81" spans="1:28" s="18" customFormat="1" ht="45" x14ac:dyDescent="0.25">
      <c r="A81" s="151"/>
      <c r="B81" s="61" t="s">
        <v>80</v>
      </c>
      <c r="C81" s="62" t="s">
        <v>81</v>
      </c>
      <c r="D81" s="175"/>
      <c r="E81" s="163"/>
      <c r="F81" s="31"/>
      <c r="G81" s="171"/>
      <c r="H81" s="146"/>
      <c r="I81" s="146"/>
      <c r="J81" s="146"/>
      <c r="K81" s="147"/>
      <c r="L81" s="1"/>
      <c r="N81" s="9"/>
      <c r="O81" s="6"/>
      <c r="P81" s="9"/>
      <c r="R81" s="7"/>
      <c r="S81" s="8"/>
      <c r="T81" s="1"/>
      <c r="V81" s="9"/>
      <c r="W81" s="6"/>
      <c r="X81" s="9"/>
      <c r="Z81" s="7"/>
      <c r="AA81" s="8"/>
      <c r="AB81" s="1"/>
    </row>
    <row r="82" spans="1:28" s="18" customFormat="1" x14ac:dyDescent="0.25">
      <c r="A82" s="151"/>
      <c r="B82" s="61" t="s">
        <v>64</v>
      </c>
      <c r="C82" s="62" t="s">
        <v>68</v>
      </c>
      <c r="D82" s="175"/>
      <c r="E82" s="163"/>
      <c r="F82" s="31"/>
      <c r="G82" s="171"/>
      <c r="H82" s="146"/>
      <c r="I82" s="146"/>
      <c r="J82" s="146"/>
      <c r="K82" s="147"/>
      <c r="L82" s="1"/>
      <c r="N82" s="9"/>
      <c r="O82" s="6"/>
      <c r="P82" s="9"/>
      <c r="R82" s="7"/>
      <c r="S82" s="8"/>
      <c r="T82" s="1"/>
      <c r="V82" s="9"/>
      <c r="W82" s="6"/>
      <c r="X82" s="9"/>
      <c r="Z82" s="7"/>
      <c r="AA82" s="8"/>
      <c r="AB82" s="1"/>
    </row>
    <row r="83" spans="1:28" s="18" customFormat="1" ht="45" x14ac:dyDescent="0.25">
      <c r="A83" s="151"/>
      <c r="B83" s="61" t="s">
        <v>82</v>
      </c>
      <c r="C83" s="71" t="s">
        <v>83</v>
      </c>
      <c r="D83" s="175"/>
      <c r="E83" s="163"/>
      <c r="F83" s="31"/>
      <c r="G83" s="171"/>
      <c r="H83" s="146"/>
      <c r="I83" s="146"/>
      <c r="J83" s="146"/>
      <c r="K83" s="147"/>
      <c r="L83" s="1"/>
      <c r="N83" s="9"/>
      <c r="O83" s="6"/>
      <c r="P83" s="9"/>
      <c r="R83" s="7"/>
      <c r="S83" s="8"/>
      <c r="T83" s="1"/>
      <c r="V83" s="9"/>
      <c r="W83" s="6"/>
      <c r="X83" s="9"/>
      <c r="Z83" s="7"/>
      <c r="AA83" s="8"/>
      <c r="AB83" s="1"/>
    </row>
    <row r="84" spans="1:28" s="20" customFormat="1" ht="120" x14ac:dyDescent="0.25">
      <c r="A84" s="151"/>
      <c r="B84" s="72" t="s">
        <v>126</v>
      </c>
      <c r="C84" s="71" t="s">
        <v>127</v>
      </c>
      <c r="D84" s="175"/>
      <c r="E84" s="163"/>
      <c r="F84" s="31"/>
      <c r="G84" s="171"/>
      <c r="H84" s="146"/>
      <c r="I84" s="146"/>
      <c r="J84" s="146"/>
      <c r="K84" s="147"/>
      <c r="L84" s="1"/>
      <c r="N84" s="9"/>
      <c r="O84" s="6"/>
      <c r="P84" s="9"/>
      <c r="R84" s="7"/>
      <c r="S84" s="8"/>
      <c r="T84" s="1"/>
      <c r="V84" s="9"/>
      <c r="W84" s="6"/>
      <c r="X84" s="9"/>
      <c r="Z84" s="7"/>
      <c r="AA84" s="8"/>
      <c r="AB84" s="1"/>
    </row>
    <row r="85" spans="1:28" s="18" customFormat="1" ht="60.75" thickBot="1" x14ac:dyDescent="0.3">
      <c r="A85" s="152"/>
      <c r="B85" s="67" t="s">
        <v>10</v>
      </c>
      <c r="C85" s="73" t="s">
        <v>157</v>
      </c>
      <c r="D85" s="176"/>
      <c r="E85" s="164"/>
      <c r="F85" s="33"/>
      <c r="G85" s="172"/>
      <c r="H85" s="148"/>
      <c r="I85" s="148"/>
      <c r="J85" s="148"/>
      <c r="K85" s="149"/>
      <c r="L85" s="1"/>
      <c r="N85" s="9"/>
      <c r="O85" s="6"/>
      <c r="P85" s="9"/>
      <c r="Q85"/>
      <c r="R85" s="7"/>
      <c r="S85" s="8"/>
      <c r="T85" s="1"/>
      <c r="U85"/>
      <c r="V85" s="9"/>
      <c r="W85" s="6"/>
      <c r="X85" s="9"/>
      <c r="Y85"/>
      <c r="Z85" s="7"/>
      <c r="AA85" s="8"/>
      <c r="AB85" s="1"/>
    </row>
    <row r="86" spans="1:28" ht="15.75" thickTop="1" x14ac:dyDescent="0.25">
      <c r="A86" s="151" t="s">
        <v>84</v>
      </c>
      <c r="B86" s="69"/>
      <c r="C86" s="95"/>
      <c r="D86" s="16"/>
      <c r="E86" s="43">
        <v>1</v>
      </c>
      <c r="F86" s="44"/>
      <c r="G86" s="139"/>
      <c r="H86" s="134">
        <v>18835</v>
      </c>
      <c r="I86" s="47">
        <f>SUM(H86*E86)</f>
        <v>18835</v>
      </c>
      <c r="J86" s="111"/>
      <c r="K86" s="112">
        <f>SUM(J86*E86)</f>
        <v>0</v>
      </c>
    </row>
    <row r="87" spans="1:28" x14ac:dyDescent="0.25">
      <c r="A87" s="151"/>
      <c r="B87" s="51" t="s">
        <v>5</v>
      </c>
      <c r="C87" s="62" t="s">
        <v>85</v>
      </c>
      <c r="D87" s="174" t="s">
        <v>135</v>
      </c>
      <c r="E87" s="162"/>
      <c r="F87" s="32"/>
      <c r="G87" s="170"/>
      <c r="H87" s="146"/>
      <c r="I87" s="146"/>
      <c r="J87" s="146"/>
      <c r="K87" s="147"/>
    </row>
    <row r="88" spans="1:28" x14ac:dyDescent="0.25">
      <c r="A88" s="151"/>
      <c r="B88" s="51" t="s">
        <v>6</v>
      </c>
      <c r="C88" s="62" t="s">
        <v>86</v>
      </c>
      <c r="D88" s="175"/>
      <c r="E88" s="163"/>
      <c r="F88" s="32"/>
      <c r="G88" s="171"/>
      <c r="H88" s="146"/>
      <c r="I88" s="146"/>
      <c r="J88" s="146"/>
      <c r="K88" s="147"/>
    </row>
    <row r="89" spans="1:28" x14ac:dyDescent="0.25">
      <c r="A89" s="151"/>
      <c r="B89" s="51" t="s">
        <v>13</v>
      </c>
      <c r="C89" s="62" t="s">
        <v>87</v>
      </c>
      <c r="D89" s="175"/>
      <c r="E89" s="163"/>
      <c r="F89" s="32"/>
      <c r="G89" s="171"/>
      <c r="H89" s="146"/>
      <c r="I89" s="146"/>
      <c r="J89" s="146"/>
      <c r="K89" s="147"/>
    </row>
    <row r="90" spans="1:28" x14ac:dyDescent="0.25">
      <c r="A90" s="153"/>
      <c r="B90" s="61" t="s">
        <v>90</v>
      </c>
      <c r="C90" s="62" t="s">
        <v>91</v>
      </c>
      <c r="D90" s="175"/>
      <c r="E90" s="163"/>
      <c r="F90" s="32"/>
      <c r="G90" s="171"/>
      <c r="H90" s="146"/>
      <c r="I90" s="146"/>
      <c r="J90" s="146"/>
      <c r="K90" s="147"/>
    </row>
    <row r="91" spans="1:28" x14ac:dyDescent="0.25">
      <c r="A91" s="153"/>
      <c r="B91" s="51" t="s">
        <v>76</v>
      </c>
      <c r="C91" s="62" t="s">
        <v>89</v>
      </c>
      <c r="D91" s="175"/>
      <c r="E91" s="163"/>
      <c r="F91" s="32"/>
      <c r="G91" s="171"/>
      <c r="H91" s="146"/>
      <c r="I91" s="146"/>
      <c r="J91" s="146"/>
      <c r="K91" s="147"/>
    </row>
    <row r="92" spans="1:28" x14ac:dyDescent="0.25">
      <c r="A92" s="151"/>
      <c r="B92" s="51" t="s">
        <v>61</v>
      </c>
      <c r="C92" s="62" t="s">
        <v>31</v>
      </c>
      <c r="D92" s="175"/>
      <c r="E92" s="163"/>
      <c r="F92" s="32"/>
      <c r="G92" s="171"/>
      <c r="H92" s="146"/>
      <c r="I92" s="146"/>
      <c r="J92" s="146"/>
      <c r="K92" s="147"/>
    </row>
    <row r="93" spans="1:28" x14ac:dyDescent="0.25">
      <c r="A93" s="151"/>
      <c r="B93" s="77" t="s">
        <v>52</v>
      </c>
      <c r="C93" s="65" t="s">
        <v>51</v>
      </c>
      <c r="D93" s="175"/>
      <c r="E93" s="163"/>
      <c r="F93" s="32"/>
      <c r="G93" s="171"/>
      <c r="H93" s="146"/>
      <c r="I93" s="146"/>
      <c r="J93" s="146"/>
      <c r="K93" s="147"/>
    </row>
    <row r="94" spans="1:28" x14ac:dyDescent="0.25">
      <c r="A94" s="151"/>
      <c r="B94" s="50" t="s">
        <v>98</v>
      </c>
      <c r="C94" s="74" t="s">
        <v>99</v>
      </c>
      <c r="D94" s="175"/>
      <c r="E94" s="163"/>
      <c r="F94" s="35"/>
      <c r="G94" s="171"/>
      <c r="H94" s="146"/>
      <c r="I94" s="146"/>
      <c r="J94" s="146"/>
      <c r="K94" s="147"/>
    </row>
    <row r="95" spans="1:28" ht="30" x14ac:dyDescent="0.25">
      <c r="A95" s="151"/>
      <c r="B95" s="50" t="s">
        <v>15</v>
      </c>
      <c r="C95" s="54" t="s">
        <v>88</v>
      </c>
      <c r="D95" s="175"/>
      <c r="E95" s="163"/>
      <c r="F95" s="31"/>
      <c r="G95" s="171"/>
      <c r="H95" s="146"/>
      <c r="I95" s="146"/>
      <c r="J95" s="146"/>
      <c r="K95" s="147"/>
    </row>
    <row r="96" spans="1:28" x14ac:dyDescent="0.25">
      <c r="A96" s="151"/>
      <c r="B96" s="50" t="s">
        <v>92</v>
      </c>
      <c r="C96" s="54" t="s">
        <v>93</v>
      </c>
      <c r="D96" s="175"/>
      <c r="E96" s="163"/>
      <c r="F96" s="31"/>
      <c r="G96" s="171"/>
      <c r="H96" s="146"/>
      <c r="I96" s="146"/>
      <c r="J96" s="146"/>
      <c r="K96" s="147"/>
    </row>
    <row r="97" spans="1:11" x14ac:dyDescent="0.25">
      <c r="A97" s="151"/>
      <c r="B97" s="50" t="s">
        <v>16</v>
      </c>
      <c r="C97" s="66" t="s">
        <v>94</v>
      </c>
      <c r="D97" s="175"/>
      <c r="E97" s="163"/>
      <c r="F97" s="31"/>
      <c r="G97" s="171"/>
      <c r="H97" s="146"/>
      <c r="I97" s="146"/>
      <c r="J97" s="146"/>
      <c r="K97" s="147"/>
    </row>
    <row r="98" spans="1:11" x14ac:dyDescent="0.25">
      <c r="A98" s="151"/>
      <c r="B98" s="61" t="s">
        <v>96</v>
      </c>
      <c r="C98" s="52" t="s">
        <v>97</v>
      </c>
      <c r="D98" s="175"/>
      <c r="E98" s="163"/>
      <c r="F98" s="31"/>
      <c r="G98" s="171"/>
      <c r="H98" s="146"/>
      <c r="I98" s="146"/>
      <c r="J98" s="146"/>
      <c r="K98" s="147"/>
    </row>
    <row r="99" spans="1:11" ht="45" x14ac:dyDescent="0.25">
      <c r="A99" s="151"/>
      <c r="B99" s="61" t="s">
        <v>95</v>
      </c>
      <c r="C99" s="62" t="s">
        <v>100</v>
      </c>
      <c r="D99" s="175"/>
      <c r="E99" s="163"/>
      <c r="F99" s="31"/>
      <c r="G99" s="171"/>
      <c r="H99" s="146"/>
      <c r="I99" s="146"/>
      <c r="J99" s="146"/>
      <c r="K99" s="147"/>
    </row>
    <row r="100" spans="1:11" ht="30.75" thickBot="1" x14ac:dyDescent="0.3">
      <c r="A100" s="152"/>
      <c r="B100" s="67" t="s">
        <v>10</v>
      </c>
      <c r="C100" s="73" t="s">
        <v>159</v>
      </c>
      <c r="D100" s="176"/>
      <c r="E100" s="164"/>
      <c r="F100" s="33"/>
      <c r="G100" s="172"/>
      <c r="H100" s="148"/>
      <c r="I100" s="148"/>
      <c r="J100" s="148"/>
      <c r="K100" s="149"/>
    </row>
    <row r="101" spans="1:11" ht="15.75" thickTop="1" x14ac:dyDescent="0.25">
      <c r="A101" s="151" t="s">
        <v>101</v>
      </c>
      <c r="B101" s="69"/>
      <c r="C101" s="95"/>
      <c r="D101" s="16"/>
      <c r="E101" s="43">
        <v>1</v>
      </c>
      <c r="F101" s="44"/>
      <c r="G101" s="139"/>
      <c r="H101" s="134">
        <v>7437</v>
      </c>
      <c r="I101" s="47">
        <f>SUM(H101*E101)</f>
        <v>7437</v>
      </c>
      <c r="J101" s="111"/>
      <c r="K101" s="112">
        <f>SUM(J101*E101)</f>
        <v>0</v>
      </c>
    </row>
    <row r="102" spans="1:11" x14ac:dyDescent="0.25">
      <c r="A102" s="151"/>
      <c r="B102" s="51" t="s">
        <v>5</v>
      </c>
      <c r="C102" s="62" t="s">
        <v>180</v>
      </c>
      <c r="D102" s="174" t="s">
        <v>136</v>
      </c>
      <c r="E102" s="162"/>
      <c r="F102" s="32"/>
      <c r="G102" s="170"/>
      <c r="H102" s="146"/>
      <c r="I102" s="146"/>
      <c r="J102" s="146"/>
      <c r="K102" s="147"/>
    </row>
    <row r="103" spans="1:11" s="21" customFormat="1" x14ac:dyDescent="0.25">
      <c r="A103" s="151"/>
      <c r="B103" s="51" t="s">
        <v>128</v>
      </c>
      <c r="C103" s="62" t="s">
        <v>55</v>
      </c>
      <c r="D103" s="177"/>
      <c r="E103" s="160"/>
      <c r="F103" s="32"/>
      <c r="G103" s="171"/>
      <c r="H103" s="146"/>
      <c r="I103" s="146"/>
      <c r="J103" s="146"/>
      <c r="K103" s="147"/>
    </row>
    <row r="104" spans="1:11" x14ac:dyDescent="0.25">
      <c r="A104" s="151"/>
      <c r="B104" s="51" t="s">
        <v>13</v>
      </c>
      <c r="C104" s="62" t="s">
        <v>102</v>
      </c>
      <c r="D104" s="175"/>
      <c r="E104" s="163"/>
      <c r="F104" s="32"/>
      <c r="G104" s="171"/>
      <c r="H104" s="146"/>
      <c r="I104" s="146"/>
      <c r="J104" s="146"/>
      <c r="K104" s="147"/>
    </row>
    <row r="105" spans="1:11" ht="30" x14ac:dyDescent="0.25">
      <c r="A105" s="153"/>
      <c r="B105" s="61" t="s">
        <v>90</v>
      </c>
      <c r="C105" s="62" t="s">
        <v>111</v>
      </c>
      <c r="D105" s="175"/>
      <c r="E105" s="163"/>
      <c r="F105" s="32"/>
      <c r="G105" s="171"/>
      <c r="H105" s="146"/>
      <c r="I105" s="146"/>
      <c r="J105" s="146"/>
      <c r="K105" s="147"/>
    </row>
    <row r="106" spans="1:11" x14ac:dyDescent="0.25">
      <c r="A106" s="151"/>
      <c r="B106" s="61" t="s">
        <v>61</v>
      </c>
      <c r="C106" s="71" t="s">
        <v>103</v>
      </c>
      <c r="D106" s="175"/>
      <c r="E106" s="163"/>
      <c r="F106" s="32"/>
      <c r="G106" s="171"/>
      <c r="H106" s="146"/>
      <c r="I106" s="146"/>
      <c r="J106" s="146"/>
      <c r="K106" s="147"/>
    </row>
    <row r="107" spans="1:11" s="18" customFormat="1" x14ac:dyDescent="0.25">
      <c r="A107" s="153"/>
      <c r="B107" s="76" t="s">
        <v>113</v>
      </c>
      <c r="C107" s="62" t="s">
        <v>181</v>
      </c>
      <c r="D107" s="175"/>
      <c r="E107" s="163"/>
      <c r="F107" s="32"/>
      <c r="G107" s="171"/>
      <c r="H107" s="146"/>
      <c r="I107" s="146"/>
      <c r="J107" s="146"/>
      <c r="K107" s="147"/>
    </row>
    <row r="108" spans="1:11" ht="30" x14ac:dyDescent="0.25">
      <c r="A108" s="151"/>
      <c r="B108" s="77" t="s">
        <v>104</v>
      </c>
      <c r="C108" s="65" t="s">
        <v>112</v>
      </c>
      <c r="D108" s="175"/>
      <c r="E108" s="163"/>
      <c r="F108" s="32"/>
      <c r="G108" s="171"/>
      <c r="H108" s="146"/>
      <c r="I108" s="146"/>
      <c r="J108" s="146"/>
      <c r="K108" s="147"/>
    </row>
    <row r="109" spans="1:11" x14ac:dyDescent="0.25">
      <c r="A109" s="151"/>
      <c r="B109" s="50" t="s">
        <v>107</v>
      </c>
      <c r="C109" s="78" t="s">
        <v>108</v>
      </c>
      <c r="D109" s="175"/>
      <c r="E109" s="163"/>
      <c r="F109" s="31"/>
      <c r="G109" s="171"/>
      <c r="H109" s="146"/>
      <c r="I109" s="146"/>
      <c r="J109" s="146"/>
      <c r="K109" s="147"/>
    </row>
    <row r="110" spans="1:11" x14ac:dyDescent="0.25">
      <c r="A110" s="151"/>
      <c r="B110" s="50" t="s">
        <v>105</v>
      </c>
      <c r="C110" s="54" t="s">
        <v>106</v>
      </c>
      <c r="D110" s="175"/>
      <c r="E110" s="163"/>
      <c r="F110" s="31"/>
      <c r="G110" s="171"/>
      <c r="H110" s="146"/>
      <c r="I110" s="146"/>
      <c r="J110" s="146"/>
      <c r="K110" s="147"/>
    </row>
    <row r="111" spans="1:11" x14ac:dyDescent="0.25">
      <c r="A111" s="151"/>
      <c r="B111" s="50" t="s">
        <v>92</v>
      </c>
      <c r="C111" s="54" t="s">
        <v>109</v>
      </c>
      <c r="D111" s="175"/>
      <c r="E111" s="163"/>
      <c r="F111" s="31"/>
      <c r="G111" s="171"/>
      <c r="H111" s="146"/>
      <c r="I111" s="146"/>
      <c r="J111" s="146"/>
      <c r="K111" s="147"/>
    </row>
    <row r="112" spans="1:11" x14ac:dyDescent="0.25">
      <c r="A112" s="151"/>
      <c r="B112" s="50" t="s">
        <v>16</v>
      </c>
      <c r="C112" s="66" t="s">
        <v>110</v>
      </c>
      <c r="D112" s="175"/>
      <c r="E112" s="163"/>
      <c r="F112" s="31"/>
      <c r="G112" s="171"/>
      <c r="H112" s="146"/>
      <c r="I112" s="146"/>
      <c r="J112" s="146"/>
      <c r="K112" s="147"/>
    </row>
    <row r="113" spans="1:11" ht="15.75" thickBot="1" x14ac:dyDescent="0.3">
      <c r="A113" s="152"/>
      <c r="B113" s="67" t="s">
        <v>10</v>
      </c>
      <c r="C113" s="68" t="s">
        <v>155</v>
      </c>
      <c r="D113" s="176"/>
      <c r="E113" s="164"/>
      <c r="F113" s="33"/>
      <c r="G113" s="172"/>
      <c r="H113" s="148"/>
      <c r="I113" s="148"/>
      <c r="J113" s="148"/>
      <c r="K113" s="149"/>
    </row>
    <row r="114" spans="1:11" ht="15.75" thickTop="1" x14ac:dyDescent="0.25">
      <c r="A114" s="187" t="s">
        <v>20</v>
      </c>
      <c r="B114" s="97"/>
      <c r="C114" s="98"/>
      <c r="D114" s="99"/>
      <c r="E114" s="99">
        <v>1</v>
      </c>
      <c r="F114" s="44"/>
      <c r="G114" s="139"/>
      <c r="H114" s="135">
        <v>5116</v>
      </c>
      <c r="I114" s="47">
        <f>SUM(H114*E114)</f>
        <v>5116</v>
      </c>
      <c r="J114" s="111"/>
      <c r="K114" s="112">
        <f>SUM(J114*E114)</f>
        <v>0</v>
      </c>
    </row>
    <row r="115" spans="1:11" x14ac:dyDescent="0.25">
      <c r="A115" s="188"/>
      <c r="B115" s="76" t="s">
        <v>8</v>
      </c>
      <c r="C115" s="52" t="s">
        <v>120</v>
      </c>
      <c r="D115" s="190" t="s">
        <v>137</v>
      </c>
      <c r="E115" s="193"/>
      <c r="F115" s="36"/>
      <c r="G115" s="184"/>
      <c r="H115" s="146"/>
      <c r="I115" s="146"/>
      <c r="J115" s="146"/>
      <c r="K115" s="147"/>
    </row>
    <row r="116" spans="1:11" ht="30" x14ac:dyDescent="0.25">
      <c r="A116" s="188"/>
      <c r="B116" s="52" t="s">
        <v>7</v>
      </c>
      <c r="C116" s="62" t="s">
        <v>114</v>
      </c>
      <c r="D116" s="191"/>
      <c r="E116" s="194"/>
      <c r="F116" s="36"/>
      <c r="G116" s="185"/>
      <c r="H116" s="146"/>
      <c r="I116" s="146"/>
      <c r="J116" s="146"/>
      <c r="K116" s="147"/>
    </row>
    <row r="117" spans="1:11" x14ac:dyDescent="0.25">
      <c r="A117" s="188"/>
      <c r="B117" s="52" t="s">
        <v>17</v>
      </c>
      <c r="C117" s="77" t="s">
        <v>34</v>
      </c>
      <c r="D117" s="191"/>
      <c r="E117" s="194"/>
      <c r="F117" s="36"/>
      <c r="G117" s="185"/>
      <c r="H117" s="146"/>
      <c r="I117" s="146"/>
      <c r="J117" s="146"/>
      <c r="K117" s="147"/>
    </row>
    <row r="118" spans="1:11" x14ac:dyDescent="0.25">
      <c r="A118" s="188"/>
      <c r="B118" s="79" t="s">
        <v>18</v>
      </c>
      <c r="C118" s="59" t="s">
        <v>44</v>
      </c>
      <c r="D118" s="191"/>
      <c r="E118" s="194"/>
      <c r="F118" s="36"/>
      <c r="G118" s="185"/>
      <c r="H118" s="146"/>
      <c r="I118" s="146"/>
      <c r="J118" s="146"/>
      <c r="K118" s="147"/>
    </row>
    <row r="119" spans="1:11" x14ac:dyDescent="0.25">
      <c r="A119" s="188"/>
      <c r="B119" s="76" t="s">
        <v>9</v>
      </c>
      <c r="C119" s="77" t="s">
        <v>115</v>
      </c>
      <c r="D119" s="191"/>
      <c r="E119" s="194"/>
      <c r="F119" s="36"/>
      <c r="G119" s="185"/>
      <c r="H119" s="146"/>
      <c r="I119" s="146"/>
      <c r="J119" s="146"/>
      <c r="K119" s="147"/>
    </row>
    <row r="120" spans="1:11" x14ac:dyDescent="0.25">
      <c r="A120" s="188"/>
      <c r="B120" s="76" t="s">
        <v>12</v>
      </c>
      <c r="C120" s="60" t="s">
        <v>36</v>
      </c>
      <c r="D120" s="191"/>
      <c r="E120" s="194"/>
      <c r="F120" s="36"/>
      <c r="G120" s="185"/>
      <c r="H120" s="146"/>
      <c r="I120" s="146"/>
      <c r="J120" s="146"/>
      <c r="K120" s="147"/>
    </row>
    <row r="121" spans="1:11" x14ac:dyDescent="0.25">
      <c r="A121" s="188"/>
      <c r="B121" s="76" t="s">
        <v>37</v>
      </c>
      <c r="C121" s="77" t="s">
        <v>117</v>
      </c>
      <c r="D121" s="191"/>
      <c r="E121" s="194"/>
      <c r="F121" s="36"/>
      <c r="G121" s="185"/>
      <c r="H121" s="146"/>
      <c r="I121" s="146"/>
      <c r="J121" s="146"/>
      <c r="K121" s="147"/>
    </row>
    <row r="122" spans="1:11" x14ac:dyDescent="0.25">
      <c r="A122" s="188"/>
      <c r="B122" s="76" t="s">
        <v>11</v>
      </c>
      <c r="C122" s="52" t="s">
        <v>42</v>
      </c>
      <c r="D122" s="191"/>
      <c r="E122" s="194"/>
      <c r="F122" s="36"/>
      <c r="G122" s="185"/>
      <c r="H122" s="146"/>
      <c r="I122" s="146"/>
      <c r="J122" s="146"/>
      <c r="K122" s="147"/>
    </row>
    <row r="123" spans="1:11" x14ac:dyDescent="0.25">
      <c r="A123" s="188"/>
      <c r="B123" s="52" t="s">
        <v>19</v>
      </c>
      <c r="C123" s="77" t="s">
        <v>116</v>
      </c>
      <c r="D123" s="191"/>
      <c r="E123" s="194"/>
      <c r="F123" s="36"/>
      <c r="G123" s="185"/>
      <c r="H123" s="146"/>
      <c r="I123" s="146"/>
      <c r="J123" s="146"/>
      <c r="K123" s="147"/>
    </row>
    <row r="124" spans="1:11" x14ac:dyDescent="0.25">
      <c r="A124" s="188"/>
      <c r="B124" s="76" t="s">
        <v>41</v>
      </c>
      <c r="C124" s="52" t="s">
        <v>40</v>
      </c>
      <c r="D124" s="191"/>
      <c r="E124" s="194"/>
      <c r="F124" s="36"/>
      <c r="G124" s="185"/>
      <c r="H124" s="146"/>
      <c r="I124" s="146"/>
      <c r="J124" s="146"/>
      <c r="K124" s="147"/>
    </row>
    <row r="125" spans="1:11" s="18" customFormat="1" x14ac:dyDescent="0.25">
      <c r="A125" s="188"/>
      <c r="B125" s="77" t="s">
        <v>118</v>
      </c>
      <c r="C125" s="52" t="s">
        <v>119</v>
      </c>
      <c r="D125" s="191"/>
      <c r="E125" s="194"/>
      <c r="F125" s="36"/>
      <c r="G125" s="185"/>
      <c r="H125" s="146"/>
      <c r="I125" s="146"/>
      <c r="J125" s="146"/>
      <c r="K125" s="147"/>
    </row>
    <row r="126" spans="1:11" x14ac:dyDescent="0.25">
      <c r="A126" s="188"/>
      <c r="B126" s="76" t="s">
        <v>16</v>
      </c>
      <c r="C126" s="62" t="s">
        <v>21</v>
      </c>
      <c r="D126" s="191"/>
      <c r="E126" s="194"/>
      <c r="F126" s="36"/>
      <c r="G126" s="185"/>
      <c r="H126" s="146"/>
      <c r="I126" s="146"/>
      <c r="J126" s="146"/>
      <c r="K126" s="147"/>
    </row>
    <row r="127" spans="1:11" ht="30.75" thickBot="1" x14ac:dyDescent="0.3">
      <c r="A127" s="189"/>
      <c r="B127" s="80" t="s">
        <v>10</v>
      </c>
      <c r="C127" s="73" t="s">
        <v>158</v>
      </c>
      <c r="D127" s="192"/>
      <c r="E127" s="195"/>
      <c r="F127" s="37"/>
      <c r="G127" s="186"/>
      <c r="H127" s="148"/>
      <c r="I127" s="148"/>
      <c r="J127" s="148"/>
      <c r="K127" s="149"/>
    </row>
    <row r="128" spans="1:11" s="113" customFormat="1" ht="15.75" thickTop="1" x14ac:dyDescent="0.25">
      <c r="A128" s="173" t="s">
        <v>20</v>
      </c>
      <c r="B128" s="126"/>
      <c r="C128" s="128"/>
      <c r="D128" s="19"/>
      <c r="E128" s="19">
        <v>1</v>
      </c>
      <c r="F128" s="127"/>
      <c r="G128" s="138"/>
      <c r="H128" s="136">
        <v>4700</v>
      </c>
      <c r="I128" s="102">
        <f>SUM(H128*E128)</f>
        <v>4700</v>
      </c>
      <c r="J128" s="108"/>
      <c r="K128" s="109">
        <f>SUM(J128*E128)</f>
        <v>0</v>
      </c>
    </row>
    <row r="129" spans="1:11" s="113" customFormat="1" x14ac:dyDescent="0.25">
      <c r="A129" s="196"/>
      <c r="B129" s="120" t="s">
        <v>8</v>
      </c>
      <c r="C129" s="122" t="s">
        <v>161</v>
      </c>
      <c r="D129" s="174" t="s">
        <v>160</v>
      </c>
      <c r="E129" s="214"/>
      <c r="F129" s="36"/>
      <c r="G129" s="184"/>
      <c r="H129" s="114"/>
      <c r="I129" s="114"/>
      <c r="J129" s="114"/>
      <c r="K129" s="115"/>
    </row>
    <row r="130" spans="1:11" s="113" customFormat="1" x14ac:dyDescent="0.25">
      <c r="A130" s="196"/>
      <c r="B130" s="122" t="s">
        <v>7</v>
      </c>
      <c r="C130" s="122" t="s">
        <v>162</v>
      </c>
      <c r="D130" s="155"/>
      <c r="E130" s="215"/>
      <c r="F130" s="36"/>
      <c r="G130" s="185"/>
      <c r="H130" s="114"/>
      <c r="I130" s="114"/>
      <c r="J130" s="114"/>
      <c r="K130" s="115"/>
    </row>
    <row r="131" spans="1:11" s="113" customFormat="1" ht="45" x14ac:dyDescent="0.25">
      <c r="A131" s="196"/>
      <c r="B131" s="120" t="s">
        <v>163</v>
      </c>
      <c r="C131" s="121" t="s">
        <v>164</v>
      </c>
      <c r="D131" s="155"/>
      <c r="E131" s="215"/>
      <c r="F131" s="36"/>
      <c r="G131" s="185"/>
      <c r="H131" s="114"/>
      <c r="I131" s="114"/>
      <c r="J131" s="114"/>
      <c r="K131" s="115"/>
    </row>
    <row r="132" spans="1:11" s="113" customFormat="1" x14ac:dyDescent="0.25">
      <c r="A132" s="196"/>
      <c r="B132" s="122" t="s">
        <v>165</v>
      </c>
      <c r="C132" s="122" t="s">
        <v>166</v>
      </c>
      <c r="D132" s="155"/>
      <c r="E132" s="215"/>
      <c r="F132" s="36"/>
      <c r="G132" s="185"/>
      <c r="H132" s="114"/>
      <c r="I132" s="114"/>
      <c r="J132" s="114"/>
      <c r="K132" s="115"/>
    </row>
    <row r="133" spans="1:11" s="113" customFormat="1" x14ac:dyDescent="0.25">
      <c r="A133" s="196"/>
      <c r="B133" s="122" t="s">
        <v>9</v>
      </c>
      <c r="C133" s="122" t="s">
        <v>167</v>
      </c>
      <c r="D133" s="155"/>
      <c r="E133" s="215"/>
      <c r="F133" s="36"/>
      <c r="G133" s="185"/>
      <c r="H133" s="114"/>
      <c r="I133" s="114"/>
      <c r="J133" s="114"/>
      <c r="K133" s="115"/>
    </row>
    <row r="134" spans="1:11" s="113" customFormat="1" x14ac:dyDescent="0.25">
      <c r="A134" s="196"/>
      <c r="B134" s="122" t="s">
        <v>168</v>
      </c>
      <c r="C134" s="122" t="s">
        <v>169</v>
      </c>
      <c r="D134" s="155"/>
      <c r="E134" s="215"/>
      <c r="F134" s="36"/>
      <c r="G134" s="185"/>
      <c r="H134" s="114"/>
      <c r="I134" s="114"/>
      <c r="J134" s="114"/>
      <c r="K134" s="115"/>
    </row>
    <row r="135" spans="1:11" s="113" customFormat="1" x14ac:dyDescent="0.25">
      <c r="A135" s="196"/>
      <c r="B135" s="122" t="s">
        <v>12</v>
      </c>
      <c r="C135" s="122" t="s">
        <v>170</v>
      </c>
      <c r="D135" s="155"/>
      <c r="E135" s="215"/>
      <c r="F135" s="36"/>
      <c r="G135" s="185"/>
      <c r="H135" s="114"/>
      <c r="I135" s="114"/>
      <c r="J135" s="114"/>
      <c r="K135" s="115"/>
    </row>
    <row r="136" spans="1:11" s="113" customFormat="1" ht="30" x14ac:dyDescent="0.25">
      <c r="A136" s="196"/>
      <c r="B136" s="120" t="s">
        <v>171</v>
      </c>
      <c r="C136" s="121" t="s">
        <v>172</v>
      </c>
      <c r="D136" s="155"/>
      <c r="E136" s="215"/>
      <c r="F136" s="36"/>
      <c r="G136" s="185"/>
      <c r="H136" s="114"/>
      <c r="I136" s="114"/>
      <c r="J136" s="114"/>
      <c r="K136" s="115"/>
    </row>
    <row r="137" spans="1:11" s="113" customFormat="1" x14ac:dyDescent="0.25">
      <c r="A137" s="196"/>
      <c r="B137" s="122" t="s">
        <v>173</v>
      </c>
      <c r="C137" s="122" t="s">
        <v>174</v>
      </c>
      <c r="D137" s="155"/>
      <c r="E137" s="215"/>
      <c r="F137" s="36"/>
      <c r="G137" s="185"/>
      <c r="H137" s="114"/>
      <c r="I137" s="114"/>
      <c r="J137" s="114"/>
      <c r="K137" s="115"/>
    </row>
    <row r="138" spans="1:11" s="113" customFormat="1" ht="30" x14ac:dyDescent="0.25">
      <c r="A138" s="196"/>
      <c r="B138" s="120" t="s">
        <v>175</v>
      </c>
      <c r="C138" s="121" t="s">
        <v>176</v>
      </c>
      <c r="D138" s="155"/>
      <c r="E138" s="215"/>
      <c r="F138" s="36"/>
      <c r="G138" s="185"/>
      <c r="H138" s="114"/>
      <c r="I138" s="114"/>
      <c r="J138" s="114"/>
      <c r="K138" s="115"/>
    </row>
    <row r="139" spans="1:11" s="113" customFormat="1" ht="90" x14ac:dyDescent="0.25">
      <c r="A139" s="196"/>
      <c r="B139" s="120" t="s">
        <v>10</v>
      </c>
      <c r="C139" s="121" t="s">
        <v>179</v>
      </c>
      <c r="D139" s="155"/>
      <c r="E139" s="215"/>
      <c r="F139" s="36"/>
      <c r="G139" s="185"/>
      <c r="H139" s="114"/>
      <c r="I139" s="114"/>
      <c r="J139" s="114"/>
      <c r="K139" s="115"/>
    </row>
    <row r="140" spans="1:11" s="113" customFormat="1" ht="45.75" thickBot="1" x14ac:dyDescent="0.3">
      <c r="A140" s="197"/>
      <c r="B140" s="124" t="s">
        <v>177</v>
      </c>
      <c r="C140" s="125" t="s">
        <v>178</v>
      </c>
      <c r="D140" s="198"/>
      <c r="E140" s="216"/>
      <c r="F140" s="37"/>
      <c r="G140" s="186"/>
      <c r="H140" s="116"/>
      <c r="I140" s="116"/>
      <c r="J140" s="116"/>
      <c r="K140" s="117"/>
    </row>
    <row r="141" spans="1:11" s="30" customFormat="1" ht="16.5" thickTop="1" x14ac:dyDescent="0.25">
      <c r="A141" s="178" t="s">
        <v>146</v>
      </c>
      <c r="B141" s="179"/>
      <c r="C141" s="179"/>
      <c r="D141" s="179"/>
      <c r="E141" s="179"/>
      <c r="F141" s="179"/>
      <c r="G141" s="179"/>
      <c r="H141" s="180"/>
      <c r="I141" s="93">
        <f>SUM(I13+I26+I39+I53+I66+I86+I101+I114+I128)</f>
        <v>101131</v>
      </c>
      <c r="J141" s="94"/>
      <c r="K141" s="123">
        <f>SUM(K13+K26+K39+K53+K66+K86+K101+K114+K128)</f>
        <v>0</v>
      </c>
    </row>
    <row r="142" spans="1:11" s="30" customFormat="1" ht="16.5" thickBot="1" x14ac:dyDescent="0.3">
      <c r="A142" s="181" t="s">
        <v>147</v>
      </c>
      <c r="B142" s="182"/>
      <c r="C142" s="182"/>
      <c r="D142" s="182"/>
      <c r="E142" s="182"/>
      <c r="F142" s="182"/>
      <c r="G142" s="182"/>
      <c r="H142" s="183"/>
      <c r="I142" s="87">
        <f>SUM(I141*1.21)</f>
        <v>122368.51</v>
      </c>
      <c r="J142" s="88"/>
      <c r="K142" s="89">
        <f>SUM(K141*1.21)</f>
        <v>0</v>
      </c>
    </row>
    <row r="143" spans="1:11" x14ac:dyDescent="0.25">
      <c r="D143" s="1"/>
      <c r="E143" s="1"/>
    </row>
    <row r="144" spans="1:11" x14ac:dyDescent="0.25">
      <c r="D144" s="1"/>
      <c r="E144" s="1"/>
    </row>
    <row r="145" spans="1:9" x14ac:dyDescent="0.25">
      <c r="D145" s="1"/>
      <c r="E145" s="1"/>
    </row>
    <row r="146" spans="1:9" x14ac:dyDescent="0.25">
      <c r="D146" s="1"/>
      <c r="E146" s="1"/>
    </row>
    <row r="147" spans="1:9" x14ac:dyDescent="0.25">
      <c r="D147" s="1"/>
      <c r="E147" s="1"/>
    </row>
    <row r="148" spans="1:9" x14ac:dyDescent="0.25">
      <c r="D148" s="1"/>
      <c r="E148" s="1"/>
    </row>
    <row r="149" spans="1:9" x14ac:dyDescent="0.25">
      <c r="D149" s="1"/>
      <c r="E149" s="1"/>
    </row>
    <row r="150" spans="1:9" x14ac:dyDescent="0.25">
      <c r="A150" s="38"/>
      <c r="B150" s="38"/>
      <c r="C150" s="39"/>
      <c r="D150" s="40"/>
      <c r="E150" s="41"/>
      <c r="F150" s="42"/>
      <c r="G150" s="42"/>
    </row>
    <row r="151" spans="1:9" x14ac:dyDescent="0.25">
      <c r="A151" s="38"/>
      <c r="B151" s="38"/>
      <c r="C151" s="39"/>
      <c r="D151" s="40"/>
      <c r="E151" s="41"/>
      <c r="F151" s="42"/>
      <c r="G151" s="42"/>
      <c r="I151" s="119"/>
    </row>
    <row r="152" spans="1:9" x14ac:dyDescent="0.25">
      <c r="A152" s="38"/>
      <c r="B152" s="38"/>
      <c r="C152" s="39"/>
      <c r="D152" s="40"/>
      <c r="E152" s="41"/>
      <c r="F152" s="42" t="s">
        <v>153</v>
      </c>
      <c r="G152" s="42"/>
    </row>
    <row r="153" spans="1:9" x14ac:dyDescent="0.25">
      <c r="A153" s="38"/>
      <c r="B153" s="38"/>
      <c r="C153" s="39"/>
      <c r="D153" s="40"/>
      <c r="E153" s="41"/>
      <c r="F153" s="42" t="s">
        <v>154</v>
      </c>
      <c r="G153" s="42"/>
    </row>
    <row r="154" spans="1:9" x14ac:dyDescent="0.25">
      <c r="D154" s="1"/>
      <c r="E154" s="1"/>
    </row>
    <row r="155" spans="1:9" x14ac:dyDescent="0.25">
      <c r="D155" s="1"/>
      <c r="E155" s="1"/>
    </row>
    <row r="156" spans="1:9" x14ac:dyDescent="0.25">
      <c r="D156" s="1"/>
      <c r="E156" s="1"/>
    </row>
    <row r="157" spans="1:9" x14ac:dyDescent="0.25">
      <c r="D157" s="1"/>
      <c r="E157" s="1"/>
    </row>
    <row r="158" spans="1:9" x14ac:dyDescent="0.25">
      <c r="D158" s="1"/>
      <c r="E158" s="1"/>
    </row>
    <row r="159" spans="1:9" x14ac:dyDescent="0.25">
      <c r="D159" s="1"/>
      <c r="E159" s="1"/>
    </row>
    <row r="160" spans="1:9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  <row r="740" spans="4:5" x14ac:dyDescent="0.25">
      <c r="D740" s="1"/>
      <c r="E740" s="1"/>
    </row>
    <row r="741" spans="4:5" x14ac:dyDescent="0.25">
      <c r="D741" s="1"/>
      <c r="E741" s="1"/>
    </row>
    <row r="742" spans="4:5" x14ac:dyDescent="0.25">
      <c r="D742" s="1"/>
      <c r="E742" s="1"/>
    </row>
    <row r="743" spans="4:5" x14ac:dyDescent="0.25">
      <c r="D743" s="1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1"/>
      <c r="E746" s="1"/>
    </row>
    <row r="747" spans="4:5" x14ac:dyDescent="0.25">
      <c r="D747" s="1"/>
      <c r="E747" s="1"/>
    </row>
    <row r="748" spans="4:5" x14ac:dyDescent="0.25">
      <c r="D748" s="1"/>
      <c r="E748" s="1"/>
    </row>
    <row r="749" spans="4:5" x14ac:dyDescent="0.25">
      <c r="D749" s="1"/>
      <c r="E749" s="1"/>
    </row>
    <row r="750" spans="4:5" x14ac:dyDescent="0.25">
      <c r="D750" s="1"/>
      <c r="E750" s="1"/>
    </row>
    <row r="751" spans="4:5" x14ac:dyDescent="0.25">
      <c r="D751" s="1"/>
      <c r="E751" s="1"/>
    </row>
    <row r="752" spans="4:5" x14ac:dyDescent="0.25">
      <c r="D752" s="1"/>
      <c r="E752" s="1"/>
    </row>
    <row r="753" spans="4:5" x14ac:dyDescent="0.25">
      <c r="D753" s="1"/>
      <c r="E753" s="1"/>
    </row>
    <row r="754" spans="4:5" x14ac:dyDescent="0.25">
      <c r="D754" s="1"/>
      <c r="E754" s="1"/>
    </row>
    <row r="755" spans="4:5" x14ac:dyDescent="0.25">
      <c r="D755" s="1"/>
      <c r="E755" s="1"/>
    </row>
    <row r="756" spans="4:5" x14ac:dyDescent="0.25">
      <c r="D756" s="1"/>
      <c r="E756" s="1"/>
    </row>
    <row r="757" spans="4:5" x14ac:dyDescent="0.25">
      <c r="D757" s="1"/>
      <c r="E757" s="1"/>
    </row>
    <row r="758" spans="4:5" x14ac:dyDescent="0.25">
      <c r="D758" s="1"/>
      <c r="E758" s="1"/>
    </row>
    <row r="759" spans="4:5" x14ac:dyDescent="0.25">
      <c r="D759" s="1"/>
      <c r="E759" s="1"/>
    </row>
    <row r="760" spans="4:5" x14ac:dyDescent="0.25">
      <c r="D760" s="1"/>
      <c r="E760" s="1"/>
    </row>
    <row r="761" spans="4:5" x14ac:dyDescent="0.25">
      <c r="D761" s="1"/>
      <c r="E761" s="1"/>
    </row>
    <row r="762" spans="4:5" x14ac:dyDescent="0.25">
      <c r="D762" s="1"/>
      <c r="E762" s="1"/>
    </row>
    <row r="763" spans="4:5" x14ac:dyDescent="0.25">
      <c r="D763" s="1"/>
      <c r="E763" s="1"/>
    </row>
    <row r="764" spans="4:5" x14ac:dyDescent="0.25">
      <c r="D764" s="1"/>
      <c r="E764" s="1"/>
    </row>
    <row r="765" spans="4:5" x14ac:dyDescent="0.25">
      <c r="D765" s="1"/>
      <c r="E765" s="1"/>
    </row>
    <row r="766" spans="4:5" x14ac:dyDescent="0.25">
      <c r="D766" s="1"/>
      <c r="E766" s="1"/>
    </row>
    <row r="767" spans="4:5" x14ac:dyDescent="0.25">
      <c r="D767" s="1"/>
      <c r="E767" s="1"/>
    </row>
    <row r="768" spans="4:5" x14ac:dyDescent="0.25">
      <c r="D768" s="1"/>
      <c r="E768" s="1"/>
    </row>
    <row r="769" spans="4:5" x14ac:dyDescent="0.25">
      <c r="D769" s="1"/>
      <c r="E769" s="1"/>
    </row>
    <row r="770" spans="4:5" x14ac:dyDescent="0.25">
      <c r="D770" s="1"/>
      <c r="E770" s="1"/>
    </row>
    <row r="771" spans="4:5" x14ac:dyDescent="0.25">
      <c r="D771" s="1"/>
      <c r="E771" s="1"/>
    </row>
    <row r="772" spans="4:5" x14ac:dyDescent="0.25">
      <c r="D772" s="1"/>
      <c r="E772" s="1"/>
    </row>
    <row r="773" spans="4:5" x14ac:dyDescent="0.25">
      <c r="D773" s="1"/>
      <c r="E773" s="1"/>
    </row>
    <row r="774" spans="4:5" x14ac:dyDescent="0.25">
      <c r="D774" s="1"/>
      <c r="E774" s="1"/>
    </row>
    <row r="775" spans="4:5" x14ac:dyDescent="0.25">
      <c r="D775" s="1"/>
      <c r="E775" s="1"/>
    </row>
    <row r="776" spans="4:5" x14ac:dyDescent="0.25">
      <c r="D776" s="1"/>
      <c r="E776" s="1"/>
    </row>
    <row r="777" spans="4:5" x14ac:dyDescent="0.25">
      <c r="D777" s="1"/>
      <c r="E777" s="1"/>
    </row>
    <row r="778" spans="4:5" x14ac:dyDescent="0.25">
      <c r="D778" s="1"/>
      <c r="E778" s="1"/>
    </row>
    <row r="779" spans="4:5" x14ac:dyDescent="0.25">
      <c r="D779" s="1"/>
      <c r="E779" s="1"/>
    </row>
    <row r="780" spans="4:5" x14ac:dyDescent="0.25">
      <c r="D780" s="1"/>
      <c r="E780" s="1"/>
    </row>
    <row r="781" spans="4:5" x14ac:dyDescent="0.25">
      <c r="D781" s="1"/>
      <c r="E781" s="1"/>
    </row>
    <row r="782" spans="4:5" x14ac:dyDescent="0.25">
      <c r="D782" s="1"/>
      <c r="E782" s="1"/>
    </row>
    <row r="783" spans="4:5" x14ac:dyDescent="0.25">
      <c r="D783" s="1"/>
      <c r="E783" s="1"/>
    </row>
    <row r="784" spans="4:5" x14ac:dyDescent="0.25">
      <c r="D784" s="1"/>
      <c r="E784" s="1"/>
    </row>
    <row r="785" spans="4:5" x14ac:dyDescent="0.25">
      <c r="D785" s="1"/>
      <c r="E785" s="1"/>
    </row>
    <row r="786" spans="4:5" x14ac:dyDescent="0.25">
      <c r="D786" s="1"/>
      <c r="E786" s="1"/>
    </row>
    <row r="787" spans="4:5" x14ac:dyDescent="0.25">
      <c r="D787" s="1"/>
      <c r="E787" s="1"/>
    </row>
    <row r="788" spans="4:5" x14ac:dyDescent="0.25">
      <c r="D788" s="1"/>
      <c r="E788" s="1"/>
    </row>
    <row r="789" spans="4:5" x14ac:dyDescent="0.25">
      <c r="D789" s="1"/>
      <c r="E789" s="1"/>
    </row>
    <row r="790" spans="4:5" x14ac:dyDescent="0.25">
      <c r="D790" s="1"/>
      <c r="E790" s="1"/>
    </row>
    <row r="791" spans="4:5" x14ac:dyDescent="0.25">
      <c r="D791" s="1"/>
      <c r="E791" s="1"/>
    </row>
    <row r="792" spans="4:5" x14ac:dyDescent="0.25">
      <c r="D792" s="1"/>
      <c r="E792" s="1"/>
    </row>
    <row r="793" spans="4:5" x14ac:dyDescent="0.25">
      <c r="D793" s="1"/>
      <c r="E793" s="1"/>
    </row>
    <row r="794" spans="4:5" x14ac:dyDescent="0.25">
      <c r="D794" s="1"/>
      <c r="E794" s="1"/>
    </row>
    <row r="795" spans="4:5" x14ac:dyDescent="0.25">
      <c r="D795" s="1"/>
      <c r="E795" s="1"/>
    </row>
    <row r="796" spans="4:5" x14ac:dyDescent="0.25">
      <c r="D796" s="1"/>
      <c r="E796" s="1"/>
    </row>
    <row r="797" spans="4:5" x14ac:dyDescent="0.25">
      <c r="D797" s="1"/>
      <c r="E797" s="1"/>
    </row>
    <row r="798" spans="4:5" x14ac:dyDescent="0.25">
      <c r="D798" s="1"/>
      <c r="E798" s="1"/>
    </row>
    <row r="799" spans="4:5" x14ac:dyDescent="0.25">
      <c r="D799" s="1"/>
      <c r="E799" s="1"/>
    </row>
    <row r="800" spans="4:5" x14ac:dyDescent="0.25">
      <c r="D800" s="1"/>
      <c r="E800" s="1"/>
    </row>
    <row r="801" spans="4:5" x14ac:dyDescent="0.25">
      <c r="D801" s="1"/>
      <c r="E801" s="1"/>
    </row>
    <row r="802" spans="4:5" x14ac:dyDescent="0.25">
      <c r="D802" s="1"/>
      <c r="E802" s="1"/>
    </row>
    <row r="803" spans="4:5" x14ac:dyDescent="0.25">
      <c r="D803" s="1"/>
      <c r="E803" s="1"/>
    </row>
    <row r="804" spans="4:5" x14ac:dyDescent="0.25">
      <c r="D804" s="1"/>
      <c r="E804" s="1"/>
    </row>
    <row r="805" spans="4:5" x14ac:dyDescent="0.25">
      <c r="D805" s="1"/>
      <c r="E805" s="1"/>
    </row>
    <row r="806" spans="4:5" x14ac:dyDescent="0.25">
      <c r="D806" s="1"/>
      <c r="E806" s="1"/>
    </row>
    <row r="807" spans="4:5" x14ac:dyDescent="0.25">
      <c r="D807" s="1"/>
      <c r="E807" s="1"/>
    </row>
    <row r="808" spans="4:5" x14ac:dyDescent="0.25">
      <c r="D808" s="1"/>
      <c r="E808" s="1"/>
    </row>
  </sheetData>
  <mergeCells count="62">
    <mergeCell ref="E129:E140"/>
    <mergeCell ref="G129:G140"/>
    <mergeCell ref="F11:F12"/>
    <mergeCell ref="D11:D12"/>
    <mergeCell ref="E11:E12"/>
    <mergeCell ref="A3:G3"/>
    <mergeCell ref="F8:G8"/>
    <mergeCell ref="F6:G6"/>
    <mergeCell ref="F7:G7"/>
    <mergeCell ref="A4:C4"/>
    <mergeCell ref="A7:E7"/>
    <mergeCell ref="A8:E8"/>
    <mergeCell ref="A6:E6"/>
    <mergeCell ref="Q26:Q52"/>
    <mergeCell ref="U26:U52"/>
    <mergeCell ref="Y26:Y52"/>
    <mergeCell ref="A26:A38"/>
    <mergeCell ref="D27:D38"/>
    <mergeCell ref="D40:D52"/>
    <mergeCell ref="E27:E38"/>
    <mergeCell ref="H27:K38"/>
    <mergeCell ref="H40:K52"/>
    <mergeCell ref="A141:H141"/>
    <mergeCell ref="A142:H142"/>
    <mergeCell ref="H87:K100"/>
    <mergeCell ref="H102:K113"/>
    <mergeCell ref="H115:K127"/>
    <mergeCell ref="G102:G113"/>
    <mergeCell ref="G115:G127"/>
    <mergeCell ref="A114:A127"/>
    <mergeCell ref="D115:D127"/>
    <mergeCell ref="E115:E127"/>
    <mergeCell ref="G87:G100"/>
    <mergeCell ref="A128:A140"/>
    <mergeCell ref="D129:D140"/>
    <mergeCell ref="H54:K65"/>
    <mergeCell ref="H67:K85"/>
    <mergeCell ref="A66:A85"/>
    <mergeCell ref="D67:D85"/>
    <mergeCell ref="E67:E85"/>
    <mergeCell ref="G67:G85"/>
    <mergeCell ref="A101:A113"/>
    <mergeCell ref="D102:D113"/>
    <mergeCell ref="E102:E113"/>
    <mergeCell ref="A86:A100"/>
    <mergeCell ref="D87:D100"/>
    <mergeCell ref="E87:E100"/>
    <mergeCell ref="C11:C12"/>
    <mergeCell ref="B11:B12"/>
    <mergeCell ref="A11:A12"/>
    <mergeCell ref="A13:A25"/>
    <mergeCell ref="A53:A65"/>
    <mergeCell ref="A39:A52"/>
    <mergeCell ref="D14:D25"/>
    <mergeCell ref="D54:D65"/>
    <mergeCell ref="E14:E25"/>
    <mergeCell ref="E40:E52"/>
    <mergeCell ref="E54:E65"/>
    <mergeCell ref="G14:G25"/>
    <mergeCell ref="G27:G38"/>
    <mergeCell ref="G40:G52"/>
    <mergeCell ref="G54:G65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2019-07-19T13:23:09Z</cp:lastPrinted>
  <dcterms:created xsi:type="dcterms:W3CDTF">2018-11-28T13:05:04Z</dcterms:created>
  <dcterms:modified xsi:type="dcterms:W3CDTF">2019-07-19T13:26:32Z</dcterms:modified>
</cp:coreProperties>
</file>