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61-2019_Krystaly CaF2\"/>
    </mc:Choice>
  </mc:AlternateContent>
  <xr:revisionPtr revIDLastSave="0" documentId="13_ncr:1_{37B69BC0-A58A-4A2B-8E1E-3B7342A9868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definedNames>
    <definedName name="_xlnm.Print_Area" localSheetId="0">Server!$A$1:$K$33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4" l="1"/>
  <c r="K18" i="4" s="1"/>
  <c r="K16" i="4"/>
  <c r="I16" i="4"/>
  <c r="K5" i="4"/>
  <c r="I5" i="4"/>
  <c r="I17" i="4" s="1"/>
  <c r="I18" i="4" s="1"/>
</calcChain>
</file>

<file path=xl/sharedStrings.xml><?xml version="1.0" encoding="utf-8"?>
<sst xmlns="http://schemas.openxmlformats.org/spreadsheetml/2006/main" count="30" uniqueCount="30">
  <si>
    <t>Položka</t>
  </si>
  <si>
    <t>Popis položky</t>
  </si>
  <si>
    <t>Požadované technické a funkční vlastnosti, hodnota, množství</t>
  </si>
  <si>
    <t>takto podbarvená pole uchazeč povinně vyplní</t>
  </si>
  <si>
    <t>Zadavatel stanovuje tyto absolutní (minimální) technické požadavky:</t>
  </si>
  <si>
    <t>číslo objednávky     ÚJF</t>
  </si>
  <si>
    <t>Krystaly CaF2</t>
  </si>
  <si>
    <t>rozsah přenosu: 130nm až 9µm</t>
  </si>
  <si>
    <t>index lomu: 1,405 um</t>
  </si>
  <si>
    <t>ztráta odrazu: 5,4% @ 5µm (2 povrchy)</t>
  </si>
  <si>
    <t>teplota tání: 1360 ° C</t>
  </si>
  <si>
    <t>tvrdost (Knoop): 158 psi</t>
  </si>
  <si>
    <t>youngův modul: 75,8 Gpa</t>
  </si>
  <si>
    <t>modul protržení: 5300 psi</t>
  </si>
  <si>
    <t>struktura: Kubická --- 111 dělící rovina</t>
  </si>
  <si>
    <t>rozpustnost: 0,0017 gm / 100 gm voda @ 20 ° C., nerozpustný ve většině zásad a kyselin, rozpustné v NH4 solích.</t>
  </si>
  <si>
    <t>optické krystaly fluoridu vápenatého (CaF2), velikost 150x150x5 mm</t>
  </si>
  <si>
    <t>určení: pro současné pozorování deformačních procesů ve viditelném a infračerveném spektru</t>
  </si>
  <si>
    <t xml:space="preserve">Příloha ke Kupní smlouvě č. 1 - Technická specifikace k VZ "Dodávka Krystalů CaF2" </t>
  </si>
  <si>
    <t>Splnění požadavku dodavatelem ANO/NE</t>
  </si>
  <si>
    <t>Předpokládaná cena za ks (v Kč bez DPH)</t>
  </si>
  <si>
    <t>Předpokládaná celková cena (v Kč bez DPH)</t>
  </si>
  <si>
    <t>Nabídková cena za ks (v Kč bez DPH)</t>
  </si>
  <si>
    <t>Nabídková celková cena (v Kč bez DPH)</t>
  </si>
  <si>
    <t>Požadovaný počet</t>
  </si>
  <si>
    <r>
      <t xml:space="preserve">certifikované měření absorbce IR záření krystalů CaF2, pro potřeby kalibrovaného měření ve viditelném a infračerveném spektru </t>
    </r>
    <r>
      <rPr>
        <i/>
        <sz val="11"/>
        <color theme="1"/>
        <rFont val="Calibri"/>
        <family val="2"/>
        <charset val="238"/>
        <scheme val="minor"/>
      </rPr>
      <t>(měření 2 krystalů)</t>
    </r>
  </si>
  <si>
    <t>Celková cena (v Kč bez DPH)</t>
  </si>
  <si>
    <t>Celková cena (v Kč s DPH)</t>
  </si>
  <si>
    <t>Razítko a podpis oprávněné osoby dodavatele</t>
  </si>
  <si>
    <t>Měření krystalů CaF2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</si>
</sst>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9" formatCode="#,##0\ &quot;Kč&quot;"/>
    <numFmt numFmtId="170" formatCode="#,##0.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9" fontId="0" fillId="0" borderId="0" xfId="0" applyNumberFormat="1" applyFont="1"/>
    <xf numFmtId="169" fontId="0" fillId="0" borderId="0" xfId="0" applyNumberFormat="1"/>
    <xf numFmtId="170" fontId="0" fillId="0" borderId="1" xfId="0" applyNumberFormat="1" applyFont="1" applyFill="1" applyBorder="1" applyAlignment="1">
      <alignment horizontal="center" vertical="center" wrapText="1"/>
    </xf>
    <xf numFmtId="170" fontId="0" fillId="0" borderId="1" xfId="0" applyNumberFormat="1" applyFont="1" applyBorder="1" applyAlignment="1">
      <alignment horizontal="center" vertical="center" wrapText="1"/>
    </xf>
    <xf numFmtId="17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3" borderId="1" xfId="0" applyFont="1" applyFill="1" applyBorder="1"/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1" applyAlignment="1">
      <alignment horizontal="right"/>
    </xf>
    <xf numFmtId="0" fontId="1" fillId="0" borderId="0" xfId="0" applyFont="1"/>
    <xf numFmtId="0" fontId="0" fillId="0" borderId="0" xfId="0" applyBorder="1" applyAlignment="1">
      <alignment vertical="center"/>
    </xf>
    <xf numFmtId="0" fontId="4" fillId="0" borderId="0" xfId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3" borderId="3" xfId="0" applyFont="1" applyFill="1" applyBorder="1"/>
    <xf numFmtId="170" fontId="0" fillId="0" borderId="3" xfId="0" applyNumberFormat="1" applyFont="1" applyFill="1" applyBorder="1" applyAlignment="1">
      <alignment horizontal="center" vertical="center" wrapText="1"/>
    </xf>
    <xf numFmtId="170" fontId="0" fillId="0" borderId="3" xfId="0" applyNumberFormat="1" applyFont="1" applyBorder="1" applyAlignment="1">
      <alignment horizontal="center" vertical="center" wrapText="1"/>
    </xf>
    <xf numFmtId="170" fontId="0" fillId="3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/>
    <xf numFmtId="170" fontId="1" fillId="4" borderId="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3" borderId="15" xfId="0" applyFont="1" applyFill="1" applyBorder="1"/>
    <xf numFmtId="170" fontId="0" fillId="0" borderId="15" xfId="0" applyNumberFormat="1" applyFont="1" applyBorder="1" applyAlignment="1">
      <alignment horizontal="center" vertical="center"/>
    </xf>
    <xf numFmtId="170" fontId="0" fillId="3" borderId="15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0" fontId="0" fillId="0" borderId="8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170" fontId="0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70" fontId="0" fillId="0" borderId="20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/>
    </xf>
    <xf numFmtId="170" fontId="1" fillId="4" borderId="2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170" fontId="1" fillId="4" borderId="9" xfId="0" applyNumberFormat="1" applyFont="1" applyFill="1" applyBorder="1" applyAlignment="1">
      <alignment horizontal="center" vertical="center"/>
    </xf>
    <xf numFmtId="170" fontId="1" fillId="4" borderId="10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 wrapText="1"/>
    </xf>
    <xf numFmtId="170" fontId="0" fillId="0" borderId="4" xfId="0" applyNumberFormat="1" applyFont="1" applyFill="1" applyBorder="1" applyAlignment="1">
      <alignment horizontal="center" vertical="center" wrapText="1"/>
    </xf>
    <xf numFmtId="170" fontId="0" fillId="0" borderId="4" xfId="0" applyNumberFormat="1" applyFont="1" applyBorder="1" applyAlignment="1">
      <alignment horizontal="center" vertical="center" wrapText="1"/>
    </xf>
    <xf numFmtId="170" fontId="0" fillId="3" borderId="4" xfId="0" applyNumberFormat="1" applyFont="1" applyFill="1" applyBorder="1" applyAlignment="1">
      <alignment horizontal="center" vertical="center" wrapText="1"/>
    </xf>
    <xf numFmtId="170" fontId="0" fillId="0" borderId="22" xfId="0" applyNumberFormat="1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3DB7B2CF-0F02-4816-B230-FD74C614F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20</xdr:row>
      <xdr:rowOff>180974</xdr:rowOff>
    </xdr:from>
    <xdr:to>
      <xdr:col>10</xdr:col>
      <xdr:colOff>495300</xdr:colOff>
      <xdr:row>25</xdr:row>
      <xdr:rowOff>19049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C3FAC5F-BE12-441C-9B9D-1B21018A1471}"/>
            </a:ext>
          </a:extLst>
        </xdr:cNvPr>
        <xdr:cNvSpPr txBox="1"/>
      </xdr:nvSpPr>
      <xdr:spPr>
        <a:xfrm>
          <a:off x="495300" y="5514974"/>
          <a:ext cx="11287125" cy="7905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workbookViewId="0">
      <selection activeCell="B17" sqref="B17:D17"/>
    </sheetView>
  </sheetViews>
  <sheetFormatPr defaultRowHeight="15" x14ac:dyDescent="0.25"/>
  <cols>
    <col min="1" max="1" width="2.28515625" style="26" customWidth="1"/>
    <col min="2" max="2" width="9.7109375" style="2" customWidth="1"/>
    <col min="3" max="3" width="15.28515625" style="1" customWidth="1"/>
    <col min="4" max="4" width="63.5703125" customWidth="1"/>
    <col min="5" max="5" width="11.42578125" style="2" customWidth="1"/>
    <col min="6" max="6" width="12.42578125" customWidth="1"/>
    <col min="7" max="7" width="13.28515625" style="6" customWidth="1"/>
    <col min="8" max="8" width="14.5703125" customWidth="1"/>
    <col min="9" max="9" width="15" customWidth="1"/>
    <col min="10" max="10" width="11.7109375" customWidth="1"/>
    <col min="11" max="11" width="13.42578125" bestFit="1" customWidth="1"/>
  </cols>
  <sheetData>
    <row r="1" spans="1:11" s="26" customFormat="1" x14ac:dyDescent="0.25">
      <c r="B1" s="29"/>
      <c r="C1" s="27"/>
      <c r="E1" s="29"/>
    </row>
    <row r="2" spans="1:11" ht="21" x14ac:dyDescent="0.25">
      <c r="B2" s="5" t="s">
        <v>18</v>
      </c>
      <c r="E2" s="4"/>
    </row>
    <row r="3" spans="1:11" ht="18.75" customHeight="1" thickBot="1" x14ac:dyDescent="0.3">
      <c r="B3" s="3" t="s">
        <v>4</v>
      </c>
    </row>
    <row r="4" spans="1:11" s="7" customFormat="1" ht="60.75" thickBot="1" x14ac:dyDescent="0.3">
      <c r="A4" s="32"/>
      <c r="B4" s="79" t="s">
        <v>0</v>
      </c>
      <c r="C4" s="80" t="s">
        <v>1</v>
      </c>
      <c r="D4" s="80" t="s">
        <v>2</v>
      </c>
      <c r="E4" s="81" t="s">
        <v>5</v>
      </c>
      <c r="F4" s="81" t="s">
        <v>24</v>
      </c>
      <c r="G4" s="81" t="s">
        <v>19</v>
      </c>
      <c r="H4" s="81" t="s">
        <v>20</v>
      </c>
      <c r="I4" s="81" t="s">
        <v>21</v>
      </c>
      <c r="J4" s="81" t="s">
        <v>22</v>
      </c>
      <c r="K4" s="82" t="s">
        <v>23</v>
      </c>
    </row>
    <row r="5" spans="1:11" s="9" customFormat="1" x14ac:dyDescent="0.25">
      <c r="B5" s="71">
        <v>1</v>
      </c>
      <c r="C5" s="72" t="s">
        <v>6</v>
      </c>
      <c r="D5" s="73" t="s">
        <v>16</v>
      </c>
      <c r="E5" s="12">
        <v>19190009</v>
      </c>
      <c r="F5" s="15">
        <v>2</v>
      </c>
      <c r="G5" s="74"/>
      <c r="H5" s="75">
        <v>28925</v>
      </c>
      <c r="I5" s="76">
        <f>SUM(H5*F5)</f>
        <v>57850</v>
      </c>
      <c r="J5" s="77"/>
      <c r="K5" s="78">
        <f>SUM(J5*F5)</f>
        <v>0</v>
      </c>
    </row>
    <row r="6" spans="1:11" s="9" customFormat="1" x14ac:dyDescent="0.25">
      <c r="B6" s="55">
        <v>2</v>
      </c>
      <c r="C6" s="12"/>
      <c r="D6" s="10" t="s">
        <v>7</v>
      </c>
      <c r="E6" s="12"/>
      <c r="F6" s="11"/>
      <c r="G6" s="25"/>
      <c r="H6" s="20"/>
      <c r="I6" s="21"/>
      <c r="J6" s="22"/>
      <c r="K6" s="56"/>
    </row>
    <row r="7" spans="1:11" s="9" customFormat="1" x14ac:dyDescent="0.25">
      <c r="B7" s="55">
        <v>3</v>
      </c>
      <c r="C7" s="12"/>
      <c r="D7" s="13" t="s">
        <v>8</v>
      </c>
      <c r="E7" s="12"/>
      <c r="F7" s="11"/>
      <c r="G7" s="25"/>
      <c r="H7" s="20"/>
      <c r="I7" s="21"/>
      <c r="J7" s="22"/>
      <c r="K7" s="56"/>
    </row>
    <row r="8" spans="1:11" s="9" customFormat="1" x14ac:dyDescent="0.25">
      <c r="B8" s="55">
        <v>4</v>
      </c>
      <c r="C8" s="12"/>
      <c r="D8" s="13" t="s">
        <v>9</v>
      </c>
      <c r="E8" s="12"/>
      <c r="F8" s="11"/>
      <c r="G8" s="25"/>
      <c r="H8" s="20"/>
      <c r="I8" s="21"/>
      <c r="J8" s="22"/>
      <c r="K8" s="56"/>
    </row>
    <row r="9" spans="1:11" s="9" customFormat="1" x14ac:dyDescent="0.25">
      <c r="B9" s="55">
        <v>5</v>
      </c>
      <c r="C9" s="12"/>
      <c r="D9" s="13" t="s">
        <v>10</v>
      </c>
      <c r="E9" s="12"/>
      <c r="F9" s="11"/>
      <c r="G9" s="25"/>
      <c r="H9" s="20"/>
      <c r="I9" s="21"/>
      <c r="J9" s="22"/>
      <c r="K9" s="56"/>
    </row>
    <row r="10" spans="1:11" s="9" customFormat="1" x14ac:dyDescent="0.25">
      <c r="B10" s="55">
        <v>6</v>
      </c>
      <c r="C10" s="12"/>
      <c r="D10" s="13" t="s">
        <v>11</v>
      </c>
      <c r="E10" s="12"/>
      <c r="F10" s="11"/>
      <c r="G10" s="25"/>
      <c r="H10" s="20"/>
      <c r="I10" s="21"/>
      <c r="J10" s="22"/>
      <c r="K10" s="56"/>
    </row>
    <row r="11" spans="1:11" s="9" customFormat="1" x14ac:dyDescent="0.25">
      <c r="B11" s="55">
        <v>7</v>
      </c>
      <c r="C11" s="12"/>
      <c r="D11" s="13" t="s">
        <v>12</v>
      </c>
      <c r="E11" s="12"/>
      <c r="F11" s="11"/>
      <c r="G11" s="25"/>
      <c r="H11" s="20"/>
      <c r="I11" s="21"/>
      <c r="J11" s="22"/>
      <c r="K11" s="56"/>
    </row>
    <row r="12" spans="1:11" s="9" customFormat="1" x14ac:dyDescent="0.25">
      <c r="B12" s="55">
        <v>8</v>
      </c>
      <c r="C12" s="12"/>
      <c r="D12" s="13" t="s">
        <v>13</v>
      </c>
      <c r="E12" s="12"/>
      <c r="F12" s="11"/>
      <c r="G12" s="25"/>
      <c r="H12" s="20"/>
      <c r="I12" s="21"/>
      <c r="J12" s="22"/>
      <c r="K12" s="56"/>
    </row>
    <row r="13" spans="1:11" s="9" customFormat="1" x14ac:dyDescent="0.25">
      <c r="B13" s="55">
        <v>9</v>
      </c>
      <c r="C13" s="12"/>
      <c r="D13" s="14" t="s">
        <v>14</v>
      </c>
      <c r="E13" s="12"/>
      <c r="F13" s="11"/>
      <c r="G13" s="25"/>
      <c r="H13" s="20"/>
      <c r="I13" s="21"/>
      <c r="J13" s="22"/>
      <c r="K13" s="56"/>
    </row>
    <row r="14" spans="1:11" s="9" customFormat="1" ht="30" x14ac:dyDescent="0.25">
      <c r="B14" s="55">
        <v>10</v>
      </c>
      <c r="C14" s="12"/>
      <c r="D14" s="13" t="s">
        <v>15</v>
      </c>
      <c r="E14" s="12"/>
      <c r="F14" s="11"/>
      <c r="G14" s="25"/>
      <c r="H14" s="20"/>
      <c r="I14" s="21"/>
      <c r="J14" s="22"/>
      <c r="K14" s="56"/>
    </row>
    <row r="15" spans="1:11" s="9" customFormat="1" ht="30.75" thickBot="1" x14ac:dyDescent="0.3">
      <c r="B15" s="57">
        <v>11</v>
      </c>
      <c r="C15" s="35"/>
      <c r="D15" s="36" t="s">
        <v>17</v>
      </c>
      <c r="E15" s="35"/>
      <c r="F15" s="37"/>
      <c r="G15" s="38"/>
      <c r="H15" s="39"/>
      <c r="I15" s="40"/>
      <c r="J15" s="41"/>
      <c r="K15" s="58"/>
    </row>
    <row r="16" spans="1:11" s="9" customFormat="1" ht="46.5" thickTop="1" thickBot="1" x14ac:dyDescent="0.3">
      <c r="B16" s="59">
        <v>12</v>
      </c>
      <c r="C16" s="49" t="s">
        <v>29</v>
      </c>
      <c r="D16" s="50" t="s">
        <v>25</v>
      </c>
      <c r="E16" s="51">
        <v>19240008</v>
      </c>
      <c r="F16" s="48">
        <v>2</v>
      </c>
      <c r="G16" s="52"/>
      <c r="H16" s="53">
        <v>37190</v>
      </c>
      <c r="I16" s="53">
        <f>SUM(H16*F16)</f>
        <v>74380</v>
      </c>
      <c r="J16" s="54"/>
      <c r="K16" s="60">
        <f>SUM(J16*F16)</f>
        <v>0</v>
      </c>
    </row>
    <row r="17" spans="1:11" s="24" customFormat="1" ht="15.75" thickTop="1" x14ac:dyDescent="0.25">
      <c r="A17" s="32"/>
      <c r="B17" s="61" t="s">
        <v>26</v>
      </c>
      <c r="C17" s="42"/>
      <c r="D17" s="43"/>
      <c r="E17" s="44"/>
      <c r="F17" s="45"/>
      <c r="G17" s="46"/>
      <c r="H17" s="47"/>
      <c r="I17" s="47">
        <f>SUM(I5:I16)</f>
        <v>132230</v>
      </c>
      <c r="J17" s="47"/>
      <c r="K17" s="62">
        <f>SUM(K5:K16)</f>
        <v>0</v>
      </c>
    </row>
    <row r="18" spans="1:11" s="24" customFormat="1" ht="15.75" thickBot="1" x14ac:dyDescent="0.3">
      <c r="A18" s="32"/>
      <c r="B18" s="63" t="s">
        <v>27</v>
      </c>
      <c r="C18" s="64"/>
      <c r="D18" s="65"/>
      <c r="E18" s="66"/>
      <c r="F18" s="67"/>
      <c r="G18" s="68"/>
      <c r="H18" s="69"/>
      <c r="I18" s="69">
        <f>SUM(I17*1.21)</f>
        <v>159998.29999999999</v>
      </c>
      <c r="J18" s="69"/>
      <c r="K18" s="70">
        <f t="shared" ref="K18" si="0">SUM(K17*1.21)</f>
        <v>0</v>
      </c>
    </row>
    <row r="19" spans="1:11" s="9" customFormat="1" x14ac:dyDescent="0.25">
      <c r="B19" s="16"/>
      <c r="C19" s="8"/>
      <c r="E19" s="16"/>
      <c r="H19" s="18"/>
      <c r="I19" s="18"/>
      <c r="J19" s="18"/>
      <c r="K19" s="18"/>
    </row>
    <row r="20" spans="1:11" ht="15.75" x14ac:dyDescent="0.25">
      <c r="B20" s="28"/>
      <c r="C20" s="17" t="s">
        <v>3</v>
      </c>
      <c r="H20" s="19"/>
      <c r="I20" s="19"/>
      <c r="J20" s="19"/>
      <c r="K20" s="19"/>
    </row>
    <row r="21" spans="1:11" x14ac:dyDescent="0.25">
      <c r="H21" s="19"/>
      <c r="I21" s="19"/>
      <c r="J21" s="19"/>
      <c r="K21" s="19"/>
    </row>
    <row r="22" spans="1:11" x14ac:dyDescent="0.25">
      <c r="H22" s="19"/>
      <c r="I22" s="19"/>
      <c r="J22" s="19"/>
      <c r="K22" s="19"/>
    </row>
    <row r="23" spans="1:11" x14ac:dyDescent="0.25">
      <c r="H23" s="19"/>
      <c r="I23" s="19"/>
      <c r="J23" s="19"/>
      <c r="K23" s="19"/>
    </row>
    <row r="24" spans="1:11" x14ac:dyDescent="0.25">
      <c r="H24" s="19"/>
      <c r="I24" s="19"/>
      <c r="J24" s="19"/>
      <c r="K24" s="19"/>
    </row>
    <row r="27" spans="1:11" s="26" customFormat="1" x14ac:dyDescent="0.25">
      <c r="B27" s="29"/>
      <c r="C27" s="27"/>
      <c r="E27" s="29"/>
    </row>
    <row r="28" spans="1:11" s="26" customFormat="1" x14ac:dyDescent="0.25">
      <c r="B28" s="29"/>
      <c r="C28" s="27"/>
      <c r="E28" s="29"/>
    </row>
    <row r="29" spans="1:11" s="26" customFormat="1" x14ac:dyDescent="0.25">
      <c r="B29" s="29"/>
      <c r="C29" s="27"/>
      <c r="E29" s="29"/>
    </row>
    <row r="30" spans="1:11" s="26" customFormat="1" x14ac:dyDescent="0.25">
      <c r="B30" s="29"/>
      <c r="C30" s="27"/>
      <c r="E30" s="29"/>
    </row>
    <row r="32" spans="1:11" ht="15.75" thickBot="1" x14ac:dyDescent="0.3">
      <c r="B32" s="23"/>
      <c r="C32" s="26"/>
      <c r="D32" s="26"/>
      <c r="E32" s="33"/>
      <c r="F32" s="33"/>
      <c r="G32" s="33"/>
      <c r="H32" s="30"/>
      <c r="I32" s="30"/>
      <c r="J32" s="30"/>
      <c r="K32" s="26"/>
    </row>
    <row r="33" spans="2:11" x14ac:dyDescent="0.25">
      <c r="B33" s="23"/>
      <c r="C33" s="26"/>
      <c r="D33" s="26"/>
      <c r="E33" s="31"/>
      <c r="F33" s="31"/>
      <c r="G33" s="31"/>
      <c r="H33" s="26"/>
      <c r="I33" s="34" t="s">
        <v>28</v>
      </c>
      <c r="J33" s="26"/>
      <c r="K33" s="26"/>
    </row>
  </sheetData>
  <mergeCells count="9">
    <mergeCell ref="B18:D18"/>
    <mergeCell ref="H5:H15"/>
    <mergeCell ref="I5:I15"/>
    <mergeCell ref="J5:J15"/>
    <mergeCell ref="K5:K15"/>
    <mergeCell ref="E5:E15"/>
    <mergeCell ref="C5:C15"/>
    <mergeCell ref="F5:F15"/>
    <mergeCell ref="B17:D17"/>
  </mergeCells>
  <pageMargins left="0.11811023622047245" right="0.11811023622047245" top="0.19685039370078741" bottom="0.19685039370078741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Server</vt:lpstr>
      <vt:lpstr>Server!Oblast_tisku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2019-07-01T07:27:52Z</cp:lastPrinted>
  <dcterms:created xsi:type="dcterms:W3CDTF">2018-05-21T11:46:33Z</dcterms:created>
  <dcterms:modified xsi:type="dcterms:W3CDTF">2019-07-01T07:29:30Z</dcterms:modified>
</cp:coreProperties>
</file>