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shared\office\u_zvz\DNS\DNS_2019\DNS_Pocitace\038-2019 Výpočetní technika pro OJS a ODZ RAMSES\"/>
    </mc:Choice>
  </mc:AlternateContent>
  <bookViews>
    <workbookView xWindow="0" yWindow="0" windowWidth="28800" windowHeight="11835"/>
  </bookViews>
  <sheets>
    <sheet name="Souhrn" sheetId="5" r:id="rId1"/>
    <sheet name="Stolní PC" sheetId="1" r:id="rId2"/>
    <sheet name="Monitor" sheetId="2" r:id="rId3"/>
    <sheet name="Laptop_1" sheetId="3" r:id="rId4"/>
    <sheet name="Laptop_2" sheetId="7" r:id="rId5"/>
    <sheet name="Tablet PC" sheetId="6"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5" l="1"/>
  <c r="F10" i="5"/>
  <c r="F11" i="5"/>
  <c r="F12" i="5"/>
  <c r="F14" i="5"/>
  <c r="F15" i="5"/>
  <c r="F8" i="5"/>
  <c r="F16" i="5" l="1"/>
  <c r="F13" i="5"/>
  <c r="F17" i="5" s="1"/>
</calcChain>
</file>

<file path=xl/sharedStrings.xml><?xml version="1.0" encoding="utf-8"?>
<sst xmlns="http://schemas.openxmlformats.org/spreadsheetml/2006/main" count="220" uniqueCount="169">
  <si>
    <t>CPU</t>
  </si>
  <si>
    <t>RAM</t>
  </si>
  <si>
    <t>Pevný disk</t>
  </si>
  <si>
    <t>GPU</t>
  </si>
  <si>
    <t>sdílená, výkon min. 900 bodů (dle PassMark - G3D Mark) http://www.videocardbenchmark.net, s podporou pro souběžné připojení 2 externích monitorů</t>
  </si>
  <si>
    <t>Konektivita</t>
  </si>
  <si>
    <t xml:space="preserve">Operační systém </t>
  </si>
  <si>
    <t>Záruka</t>
  </si>
  <si>
    <t>Způsob provádění záručního servisu a podpory</t>
  </si>
  <si>
    <t>Záruční servis bude prováděn v ČR</t>
  </si>
  <si>
    <t>Model/Part number</t>
  </si>
  <si>
    <t>certifikace výrobce ISO 9001 a 14001</t>
  </si>
  <si>
    <t>Úhlopříčka displeje</t>
  </si>
  <si>
    <t>Rozlišení displeje</t>
  </si>
  <si>
    <t>Technologie</t>
  </si>
  <si>
    <t>max. 14"</t>
  </si>
  <si>
    <t>min. 1920 x 1080 obrazových bodů (Full HD)</t>
  </si>
  <si>
    <t>Podsvícení displeje / povrch</t>
  </si>
  <si>
    <t>LED, antireflexní nebo matný, nedotykový</t>
  </si>
  <si>
    <t>Procesor</t>
  </si>
  <si>
    <t>Operační paměť</t>
  </si>
  <si>
    <t>min. 8 GB (technologie DDR4 nebo lepší), možnost rozšíření</t>
  </si>
  <si>
    <t>Počet paměťových slotů</t>
  </si>
  <si>
    <t>min. 1 volný</t>
  </si>
  <si>
    <t>Grafická karta</t>
  </si>
  <si>
    <t>sdílená, výkon min. 800 bodů (dle PassMark - G3D Mark) http://www.videocardbenchmark.net, s podporou pro souběžné připojení 2 externích monitorů</t>
  </si>
  <si>
    <t>Wi-Fi karta</t>
  </si>
  <si>
    <t>integrovaná se standardy IEEE 802.11 ac/n/g/b/a</t>
  </si>
  <si>
    <t>Bluetooth</t>
  </si>
  <si>
    <t>integrované</t>
  </si>
  <si>
    <t>Síťová karta</t>
  </si>
  <si>
    <t>integrovaná se standardy IEEE 802.3 10/100/1000 Mbit/s, RJ45, wake on LAN</t>
  </si>
  <si>
    <t>Klávesnice</t>
  </si>
  <si>
    <t>CZ/US, touchpad</t>
  </si>
  <si>
    <t>Požadavky na dokovací stanici</t>
  </si>
  <si>
    <t>Počet podporovaných monitorů</t>
  </si>
  <si>
    <t>Kamera</t>
  </si>
  <si>
    <t>integrovaná</t>
  </si>
  <si>
    <t>Čtečka</t>
  </si>
  <si>
    <t>pamětových karet</t>
  </si>
  <si>
    <t>Baterie</t>
  </si>
  <si>
    <t>min. 42WHr</t>
  </si>
  <si>
    <t>Hmotnost včetně standardní baterie</t>
  </si>
  <si>
    <t>max. 1,6 kg</t>
  </si>
  <si>
    <t>Operační systém</t>
  </si>
  <si>
    <t>Microsoft Windows 10 Pro (64Bit) nebo novější (česká nebo anglická lokalizace)</t>
  </si>
  <si>
    <t>Konstrukce šasi</t>
  </si>
  <si>
    <t>odolné s použitím pevných materiálů, např. kov, hořčíková slitina nebo uhlíková vlákna</t>
  </si>
  <si>
    <r>
      <t>dodavatel uvede:</t>
    </r>
    <r>
      <rPr>
        <sz val="11"/>
        <color theme="1"/>
        <rFont val="Calibri"/>
        <family val="2"/>
        <charset val="238"/>
        <scheme val="minor"/>
      </rPr>
      <t xml:space="preserve"> řada / model / typ a parametr vedoucí k jednoznačné identifikaci nabízeného předmětu plnění (např. part number, katalogové číslo apod.)</t>
    </r>
  </si>
  <si>
    <t>ANO via USB-C</t>
  </si>
  <si>
    <t xml:space="preserve">Stolní PC </t>
  </si>
  <si>
    <t>Monitor</t>
  </si>
  <si>
    <t>Tablet PC</t>
  </si>
  <si>
    <t>min. 1800 a max. 1900 PassMark - CPU Mark bodů, TDP max 4W</t>
  </si>
  <si>
    <t>min. 4 GB (technologie LPDDR3 nebo lepší)</t>
  </si>
  <si>
    <t>min. 128 GB eMMC</t>
  </si>
  <si>
    <t>sdílená, výkon min. 450 bodů (dle PassMark - G3D Mark) http://www.videocardbenchmark.net</t>
  </si>
  <si>
    <t>Microsoft Windows 10 Pro  nebo novější (česká lokalizace)</t>
  </si>
  <si>
    <t>Konstrukce</t>
  </si>
  <si>
    <t>celokovový, překlopitelný</t>
  </si>
  <si>
    <t>micro HDMI port, min. 1x micro USB , audio jack 3.5mm, WiFi 802.11ac, Bluetooth v4.0</t>
  </si>
  <si>
    <t>výkon min. 8900 bodů (dle PassMark - CPU Mark) http://www.cpubenchmark.net</t>
  </si>
  <si>
    <t>min. 16GB (technologie DDR4 nebo lepší), možnost rozšíření min. na 32 GB</t>
  </si>
  <si>
    <t xml:space="preserve">min. 2 </t>
  </si>
  <si>
    <t>sdílená, výkon min. 950 bodů (dle PassMark - G3D Mark) http://www.videocardbenchmark.net, s podporou pro souběžné připojení 2 externích monitorů</t>
  </si>
  <si>
    <t>integrované, minimálně 4.1</t>
  </si>
  <si>
    <t>integrovaná se standardy IEEE 802.3 10/100/1000 Mbit/s, RJ45</t>
  </si>
  <si>
    <t>CZ/US, touchpad, odolná proti polití, podsvícená</t>
  </si>
  <si>
    <t>Další vybavení</t>
  </si>
  <si>
    <t>možnost připojení dokovací stanice s vlastním napájením  min.: 3x USB 3.0(z toho minimálně 1 x napájený), 2× USB 2.0 , 1x mini DP, 1x VGA ,1x HDMI, připojení dvou monitoru s rozlišením Full HD, 1x RJ-45, 1x Headset connector,</t>
  </si>
  <si>
    <t>integrovaná HD kamera a mikrofon</t>
  </si>
  <si>
    <t>min. 60WH/r čtyřčlánková</t>
  </si>
  <si>
    <t>max. 1,45kg</t>
  </si>
  <si>
    <t xml:space="preserve"> min. 36 měsíců ,Next Business Day On-Site Service</t>
  </si>
  <si>
    <t>Jediné kontaktní místo pro nahlášení poruch v celé ČR (centrální helpdesk), servisní střediska pokrývající celé území ČR, možnost sledování servisních reportů prostřednictvím Internetu. Podpora poskytovaná prostřednictvím telefonní linky musí být dostupná v pracovní dny minimálně v době od 9:00 do 16:00 hod. Podpora prostřednictvím internetu musí umožňovat stahování ovladačů a manuálů z internetu adresně pro konkrétní zadané sériové číslo zařízení. Servis bude poskytován výrobcem výpočetní techniky nebo jím autorizovaným servisním partnerem.</t>
  </si>
  <si>
    <t>Laptop_1</t>
  </si>
  <si>
    <t>Laptop_2</t>
  </si>
  <si>
    <t>interní čtečka paměť. karet SD 4.0, vč. SDXC,  Čtečka otisku prstů</t>
  </si>
  <si>
    <t xml:space="preserve">Monitor </t>
  </si>
  <si>
    <t>Laptop 2</t>
  </si>
  <si>
    <t>Laptop 1</t>
  </si>
  <si>
    <t>min 2</t>
  </si>
  <si>
    <t>Specifikace Monitoru</t>
  </si>
  <si>
    <t>Velikost úhlopříčky</t>
  </si>
  <si>
    <t>Minimální úhlopříčka zobrazovací plochy 24"</t>
  </si>
  <si>
    <t>Parametry</t>
  </si>
  <si>
    <t>Matný povrch zobrazovací plochy, výškově stavitelný, vertikální a horizontální polohovatelnost, funkce pivot, reporduktory</t>
  </si>
  <si>
    <t>Rozlišení</t>
  </si>
  <si>
    <t>Jas</t>
  </si>
  <si>
    <t>Odezva</t>
  </si>
  <si>
    <t>Kontrast</t>
  </si>
  <si>
    <t>Statický kontrast 1000:1</t>
  </si>
  <si>
    <t>Výstupy</t>
  </si>
  <si>
    <t>Příslušenství</t>
  </si>
  <si>
    <t>Součástí dodávky je propojovací kabel pro přenos digitálního signálu</t>
  </si>
  <si>
    <t>Servis</t>
  </si>
  <si>
    <t xml:space="preserve">Podpora poskytovaná prostřednictvím telefonní linky musí být dostupná v pracovní dny minimálně v době od 9:00 do 16:00 hod. </t>
  </si>
  <si>
    <t>Specifikace klientského PC</t>
  </si>
  <si>
    <t>Mini Tower beznástrojový přístup do skříně i hlavním komponentům</t>
  </si>
  <si>
    <t>Maximální rozměry</t>
  </si>
  <si>
    <t>35 x 16 x 28 cm</t>
  </si>
  <si>
    <t>Typ processoru</t>
  </si>
  <si>
    <t>Graficka karta</t>
  </si>
  <si>
    <t>Velikost pevného disku č.1</t>
  </si>
  <si>
    <t>Min. 256 GB SSD PCIe NVMe</t>
  </si>
  <si>
    <t>Velikost pevného disku č.2</t>
  </si>
  <si>
    <t>Min. 1 TB SATA 7200 otáček</t>
  </si>
  <si>
    <t>Typ paměti</t>
  </si>
  <si>
    <t>DDR4 2400 MHz</t>
  </si>
  <si>
    <t>Velikost operační paměti</t>
  </si>
  <si>
    <t>Min. 16 GB (2x8 GB )Non-ECC,možnost rozšíření až na 64GB</t>
  </si>
  <si>
    <t>Optická mechanika</t>
  </si>
  <si>
    <t>nepožadována</t>
  </si>
  <si>
    <t xml:space="preserve">ENERGY STAR min.5.0 </t>
  </si>
  <si>
    <t>ano</t>
  </si>
  <si>
    <t>Porty</t>
  </si>
  <si>
    <t>1 x Seriový port, 2xPS/2port ,6 x USB 3.0(z toho 2 x vpředu),4 x USB2.0 (z toho  2 x vpředu), 1 x audio konektor vpředu,1 x audio konektor vzadu, 1x vstup pro mikrofon vzadu, 1 x vstup pro mikrofon vpředu,1 x RJ-45</t>
  </si>
  <si>
    <t>Sloty PCIe</t>
  </si>
  <si>
    <t>1x PCIex16, 1x PCIex16 (wired x4),1x PCIex4, 1x PCI, 1x M.2</t>
  </si>
  <si>
    <t>integrovaná Gigabit Ethernet LAN 10/100/1000, WoL</t>
  </si>
  <si>
    <t>zvuková karta</t>
  </si>
  <si>
    <t>integrovaná HD Audio</t>
  </si>
  <si>
    <t>Klávesnice USB</t>
  </si>
  <si>
    <t>Myš USB</t>
  </si>
  <si>
    <t>Microsoft Windows 10 Pro 64-bit, CZ, OEM, předinstalovaný na pevném disku</t>
  </si>
  <si>
    <t>Další SW</t>
  </si>
  <si>
    <t>SW pro optimalizaci výkonu s možností automatického nastavení pro jednotlivé grafické aplikace</t>
  </si>
  <si>
    <t xml:space="preserve">36 měsíců NBD na místě instalace, podpora prostřednictvím Internetu musí umožňovat stahování ovladačů a manuálů z internetu adresně pro konkrétní zadané sériové číslo zařízení. Oprava monitoru, klávesnice a myši výměnným způsobem. Prodloužená záruka nad 12 měcíců musí být poskytnuta přímo výrobcem zařízení a musí být ověřitelná na veřejně přístupném webu výrobce  </t>
  </si>
  <si>
    <t>Záruka pevného disku-Keep Your HDD</t>
  </si>
  <si>
    <t xml:space="preserve">není požadována - případné znění požadavku je :V případě detekované vady pevného disku nebude dodavatel požadovat při záruční opravě vrácení pevného disku. Dodavatel nebude vyžadovat žádnou kompenzaci. </t>
  </si>
  <si>
    <t>Jediné kontaktní místo pro nahlášení poruch v celé ČR, možnost sledování servisních reportů prostřednictvím Internetu. Podpora poskytovaná prostřednictvím telefonní linky, online nebo chatu musí být dostupná v režimu 24/7. Podpora prostřednictvím Internetu musí umožňovat stahování ovladačů a manuálů z internetu adresně pro konkrétní zadané sériové číslo zařízení</t>
  </si>
  <si>
    <t>BIOS Management</t>
  </si>
  <si>
    <t>lokální nebo vzdálená možnost BIOS flash update a možnost zaheslování BIOSu, možnost zablokování vybraných zařízení a sběrnic tak, aby s nimi nemohl pracovat operační systém (alespoň v rozsahu DVD, USB porty), možnost povolit či zákázat používání jednotlivých USB portů jen pro zadní skupinu nebo jen pro přední skupinu, možnost povolit či zákázat používání USB portů jednotně a to pro přední či zadní skupinu portů</t>
  </si>
  <si>
    <t>Zabezpečení dat</t>
  </si>
  <si>
    <t>Vestavěná technologie minim.TPM 2.0, možnost zaheslování BIOSu,otvor na uzamčení skříně lankem</t>
  </si>
  <si>
    <t xml:space="preserve">min. 8050  PassMark - CPU Mark bodů, TDP max 65W, www.cpubenchmark.net </t>
  </si>
  <si>
    <t>CZ/US, včetně numerické části - min. 101 kláves, od stejného vzhledu jako základní sestava</t>
  </si>
  <si>
    <t>Optická s kolečkem, od stejnéhovzhledu jako základní sestava</t>
  </si>
  <si>
    <t>Minimálně 1920x1200 na 60Hz</t>
  </si>
  <si>
    <t>minimálně 300 cd/m2</t>
  </si>
  <si>
    <t>maximálně 8ms</t>
  </si>
  <si>
    <t>LED posvícení, IPS</t>
  </si>
  <si>
    <t xml:space="preserve">Minimálně 1 x DVI, 1x DSUB, 1xDP, USB HUB min 4 port, všchny konektory nativní bez redukce </t>
  </si>
  <si>
    <t xml:space="preserve">Barevnost: </t>
  </si>
  <si>
    <t>Podpora barev: min 16.7mil.
Gamut 82% (CIE 1976)</t>
  </si>
  <si>
    <t>36 měsíců v místě instalace zařízení u zákazníka se zahájením opravy následující pracovní den od jejího nahlášení. Oprava bude probíhat výměnou. Servis prováděný výrobcem či jím autorizovaným subjektem. Prodloužená záruka nad 12 měcíců musí být poskytnuta přímo výrobcem zařízení a musí být ověřitelná na veřejně přístupném webu výrobce.</t>
  </si>
  <si>
    <t>min. 7600 PassMark - CPU Mark bodů</t>
  </si>
  <si>
    <t>min. 256GB SSD m.2</t>
  </si>
  <si>
    <t>min.: 1x HDMI, 1x VGA, audio jack 3,5mm nebo universální audio konektor, 3x USB 3.0, 1x USB-C</t>
  </si>
  <si>
    <t>min.: 1x HDMI , audio jack 3,5mm nebo universální audio konektor, min. 3x USB 3.0(z toho minimálně 1 x napájený) min 1x USB-C</t>
  </si>
  <si>
    <t>min. 500GB SSD+B24</t>
  </si>
  <si>
    <t>faktura zvlášť (RAMSES)</t>
  </si>
  <si>
    <t>celkem</t>
  </si>
  <si>
    <t>uchazeč povinně vyplní</t>
  </si>
  <si>
    <t>název</t>
  </si>
  <si>
    <t>specifikace</t>
  </si>
  <si>
    <t>ks</t>
  </si>
  <si>
    <t>cena za ks bez DPH</t>
  </si>
  <si>
    <t>předpokládaná max. cena bez. DPH</t>
  </si>
  <si>
    <t>viz list "Monitor"</t>
  </si>
  <si>
    <t>viz list "Lapotop 1"</t>
  </si>
  <si>
    <t>viz list "Laptop 2"</t>
  </si>
  <si>
    <t>viz list "Tablet PC"</t>
  </si>
  <si>
    <t>viz list "Lapotop 2"</t>
  </si>
  <si>
    <t>Zadavatel stanovuje absolutní (minimální) technické požadavky zvlášť, v jednotlivých listech této přílohy</t>
  </si>
  <si>
    <t>Příloha č. 1 Technická specifikace k VZ "Výpočetní technika pro OJS a ODZ z RAMSES"</t>
  </si>
  <si>
    <t>v rámci dynamického nákupního systému na výpočetní techniku</t>
  </si>
  <si>
    <t>viz list "Stolní PC"</t>
  </si>
  <si>
    <t xml:space="preserve">cena celkem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</si>
</sst>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Kč&quot;;[Red]\-#,##0\ &quot;Kč&quot;"/>
    <numFmt numFmtId="8" formatCode="#,##0.00\ &quot;Kč&quot;;[Red]\-#,##0.00\ &quot;Kč&quot;"/>
  </numFmts>
  <fonts count="10"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i/>
      <sz val="11"/>
      <color theme="1"/>
      <name val="Calibri"/>
      <family val="2"/>
      <charset val="238"/>
      <scheme val="minor"/>
    </font>
    <font>
      <b/>
      <sz val="10"/>
      <name val="Tahoma"/>
      <family val="2"/>
    </font>
    <font>
      <b/>
      <sz val="10"/>
      <color rgb="FF000000"/>
      <name val="Tahoma"/>
      <family val="2"/>
    </font>
    <font>
      <sz val="10"/>
      <color rgb="FF000000"/>
      <name val="Tahoma"/>
      <family val="2"/>
    </font>
    <font>
      <sz val="10"/>
      <name val="Tahoma"/>
      <family val="2"/>
    </font>
    <font>
      <b/>
      <sz val="14"/>
      <color theme="1"/>
      <name val="Calibri"/>
      <family val="2"/>
      <charset val="238"/>
      <scheme val="minor"/>
    </font>
    <font>
      <sz val="9"/>
      <color theme="1"/>
      <name val="Calibri"/>
      <family val="2"/>
      <charset val="238"/>
      <scheme val="minor"/>
    </font>
  </fonts>
  <fills count="5">
    <fill>
      <patternFill patternType="none"/>
    </fill>
    <fill>
      <patternFill patternType="gray125"/>
    </fill>
    <fill>
      <patternFill patternType="solid">
        <fgColor theme="4" tint="0.59999389629810485"/>
        <bgColor indexed="64"/>
      </patternFill>
    </fill>
    <fill>
      <patternFill patternType="solid">
        <fgColor rgb="FFFFFFFF"/>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1" fillId="0" borderId="1" xfId="0" applyFont="1" applyBorder="1"/>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wrapText="1"/>
    </xf>
    <xf numFmtId="0" fontId="0" fillId="0" borderId="1" xfId="0" applyFont="1" applyBorder="1" applyAlignment="1">
      <alignment vertical="center" wrapText="1"/>
    </xf>
    <xf numFmtId="6" fontId="0" fillId="0" borderId="1" xfId="0" applyNumberFormat="1" applyBorder="1"/>
    <xf numFmtId="0" fontId="1" fillId="0" borderId="1" xfId="0" applyFont="1" applyBorder="1" applyAlignment="1">
      <alignment vertical="center"/>
    </xf>
    <xf numFmtId="0" fontId="2" fillId="0" borderId="1" xfId="0" applyFont="1" applyBorder="1" applyAlignment="1">
      <alignment vertical="center"/>
    </xf>
    <xf numFmtId="0" fontId="0" fillId="0" borderId="1" xfId="0" applyFill="1" applyBorder="1" applyAlignment="1">
      <alignment vertical="center" wrapText="1"/>
    </xf>
    <xf numFmtId="6" fontId="0" fillId="0" borderId="1" xfId="0" applyNumberFormat="1" applyFill="1" applyBorder="1" applyAlignment="1">
      <alignment vertical="center" wrapText="1"/>
    </xf>
    <xf numFmtId="0" fontId="0" fillId="0" borderId="1" xfId="0" applyFont="1" applyBorder="1" applyAlignment="1">
      <alignment wrapText="1"/>
    </xf>
    <xf numFmtId="0" fontId="3" fillId="0" borderId="1" xfId="0" applyFont="1" applyBorder="1" applyAlignment="1">
      <alignment vertical="center" wrapText="1"/>
    </xf>
    <xf numFmtId="0" fontId="0" fillId="0" borderId="2" xfId="0" applyBorder="1"/>
    <xf numFmtId="0" fontId="0" fillId="0" borderId="1" xfId="0" applyFill="1" applyBorder="1"/>
    <xf numFmtId="6" fontId="0" fillId="0" borderId="1" xfId="0" applyNumberFormat="1" applyBorder="1" applyAlignment="1">
      <alignment vertical="center" wrapText="1"/>
    </xf>
    <xf numFmtId="0" fontId="2" fillId="0" borderId="1" xfId="0" applyFont="1" applyBorder="1"/>
    <xf numFmtId="0" fontId="2" fillId="0" borderId="1" xfId="0" applyFont="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vertical="center" wrapText="1"/>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0" fontId="4" fillId="0" borderId="1" xfId="0" applyFont="1" applyFill="1" applyBorder="1" applyAlignment="1">
      <alignment horizontal="left"/>
    </xf>
    <xf numFmtId="0" fontId="7" fillId="0" borderId="1" xfId="0" applyFont="1" applyFill="1" applyBorder="1" applyAlignment="1">
      <alignment wrapText="1"/>
    </xf>
    <xf numFmtId="0" fontId="4" fillId="0" borderId="1" xfId="0" applyFont="1" applyFill="1" applyBorder="1" applyAlignment="1"/>
    <xf numFmtId="0" fontId="7" fillId="0" borderId="1" xfId="0" applyFont="1" applyFill="1" applyBorder="1" applyAlignment="1">
      <alignment horizontal="left" wrapText="1"/>
    </xf>
    <xf numFmtId="0" fontId="7" fillId="0" borderId="0" xfId="0" applyFont="1" applyFill="1" applyAlignment="1">
      <alignment vertical="top" wrapText="1"/>
    </xf>
    <xf numFmtId="0" fontId="7" fillId="0" borderId="1" xfId="0" applyFont="1" applyFill="1" applyBorder="1" applyAlignment="1">
      <alignment horizontal="left" vertical="top" wrapText="1"/>
    </xf>
    <xf numFmtId="0" fontId="0" fillId="0" borderId="0" xfId="0" applyBorder="1"/>
    <xf numFmtId="0" fontId="4" fillId="0" borderId="0" xfId="0" applyFont="1" applyFill="1" applyBorder="1" applyAlignment="1"/>
    <xf numFmtId="0" fontId="7" fillId="0" borderId="0" xfId="0" applyFont="1" applyFill="1" applyBorder="1" applyAlignment="1">
      <alignment wrapText="1"/>
    </xf>
    <xf numFmtId="0" fontId="4" fillId="0" borderId="0" xfId="0" applyFont="1" applyFill="1" applyBorder="1" applyAlignment="1">
      <alignment horizontal="left"/>
    </xf>
    <xf numFmtId="0" fontId="7" fillId="0" borderId="0" xfId="0" applyFont="1" applyFill="1" applyBorder="1" applyAlignment="1">
      <alignment vertical="top" wrapText="1"/>
    </xf>
    <xf numFmtId="0" fontId="0" fillId="2" borderId="1" xfId="0" applyFill="1" applyBorder="1"/>
    <xf numFmtId="0" fontId="0" fillId="2" borderId="0" xfId="0" applyFill="1"/>
    <xf numFmtId="0" fontId="0" fillId="0" borderId="0" xfId="0" applyAlignment="1">
      <alignment horizontal="center"/>
    </xf>
    <xf numFmtId="0" fontId="0" fillId="4" borderId="3" xfId="0" applyFill="1" applyBorder="1"/>
    <xf numFmtId="0" fontId="0" fillId="4" borderId="1" xfId="0" applyFill="1" applyBorder="1"/>
    <xf numFmtId="0" fontId="0" fillId="4" borderId="4" xfId="0" applyFill="1" applyBorder="1"/>
    <xf numFmtId="0" fontId="0" fillId="4" borderId="0" xfId="0" applyFill="1"/>
    <xf numFmtId="0" fontId="0" fillId="0" borderId="0" xfId="0" applyAlignment="1">
      <alignment horizontal="center" vertical="center"/>
    </xf>
    <xf numFmtId="0" fontId="9" fillId="0" borderId="0" xfId="0" applyFont="1" applyBorder="1" applyAlignment="1">
      <alignment horizontal="right" vertical="center" wrapText="1"/>
    </xf>
    <xf numFmtId="0" fontId="9" fillId="0" borderId="0" xfId="0" applyFont="1" applyBorder="1" applyAlignment="1">
      <alignment horizontal="right" wrapText="1"/>
    </xf>
    <xf numFmtId="0" fontId="0" fillId="0" borderId="0" xfId="0" applyAlignment="1">
      <alignment horizontal="left"/>
    </xf>
    <xf numFmtId="0" fontId="1" fillId="0" borderId="0" xfId="0" applyFont="1" applyAlignment="1">
      <alignment vertical="center"/>
    </xf>
    <xf numFmtId="0" fontId="0" fillId="0" borderId="0" xfId="0" applyAlignment="1">
      <alignment horizontal="right"/>
    </xf>
    <xf numFmtId="0" fontId="0" fillId="0" borderId="2" xfId="0" applyBorder="1" applyAlignment="1">
      <alignment horizontal="center"/>
    </xf>
    <xf numFmtId="6" fontId="0" fillId="0" borderId="3" xfId="0" applyNumberFormat="1" applyBorder="1" applyAlignment="1">
      <alignment horizontal="center"/>
    </xf>
    <xf numFmtId="6" fontId="0" fillId="0" borderId="1" xfId="0" applyNumberFormat="1" applyBorder="1" applyAlignment="1">
      <alignment horizontal="center"/>
    </xf>
    <xf numFmtId="6" fontId="0" fillId="0" borderId="0" xfId="0" applyNumberFormat="1" applyAlignment="1">
      <alignment horizontal="center"/>
    </xf>
    <xf numFmtId="0" fontId="8" fillId="0" borderId="0" xfId="0" applyFont="1" applyAlignment="1">
      <alignment horizontal="left" vertical="top"/>
    </xf>
    <xf numFmtId="0" fontId="0" fillId="0" borderId="0" xfId="0" applyAlignment="1">
      <alignment horizontal="left" vertical="top"/>
    </xf>
    <xf numFmtId="0" fontId="0" fillId="0" borderId="3" xfId="0" applyBorder="1" applyAlignment="1">
      <alignment horizontal="center"/>
    </xf>
    <xf numFmtId="0" fontId="0" fillId="0" borderId="1" xfId="0" applyBorder="1" applyAlignment="1">
      <alignment horizontal="center"/>
    </xf>
    <xf numFmtId="0" fontId="0" fillId="0" borderId="4" xfId="0" applyFill="1" applyBorder="1" applyAlignment="1">
      <alignment horizontal="center"/>
    </xf>
    <xf numFmtId="0" fontId="0" fillId="0" borderId="1" xfId="0" applyFill="1" applyBorder="1" applyAlignment="1">
      <alignment horizontal="center"/>
    </xf>
    <xf numFmtId="8" fontId="1" fillId="0" borderId="1" xfId="0" applyNumberFormat="1" applyFont="1" applyFill="1" applyBorder="1"/>
    <xf numFmtId="0" fontId="0" fillId="0" borderId="6" xfId="0" applyBorder="1"/>
    <xf numFmtId="0" fontId="0" fillId="0" borderId="8" xfId="0" applyBorder="1" applyAlignment="1">
      <alignment horizontal="center"/>
    </xf>
    <xf numFmtId="6" fontId="0" fillId="0" borderId="9" xfId="0" applyNumberFormat="1" applyBorder="1" applyAlignment="1">
      <alignment horizontal="center"/>
    </xf>
    <xf numFmtId="0" fontId="0" fillId="0" borderId="5" xfId="0" applyBorder="1" applyAlignment="1">
      <alignment horizontal="center"/>
    </xf>
    <xf numFmtId="0" fontId="0" fillId="0" borderId="7" xfId="0" applyFill="1" applyBorder="1" applyAlignment="1">
      <alignment horizontal="center"/>
    </xf>
    <xf numFmtId="0" fontId="1" fillId="0" borderId="6"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5" fillId="3" borderId="1" xfId="0" applyFont="1" applyFill="1" applyBorder="1" applyAlignment="1">
      <alignment vertical="center" wrapText="1"/>
    </xf>
    <xf numFmtId="0" fontId="6" fillId="3" borderId="7" xfId="0" applyFont="1" applyFill="1" applyBorder="1" applyAlignment="1">
      <alignment horizontal="left" vertical="top" wrapText="1"/>
    </xf>
    <xf numFmtId="0" fontId="6" fillId="3" borderId="3" xfId="0" applyFont="1" applyFill="1" applyBorder="1" applyAlignment="1">
      <alignment horizontal="left" vertical="top" wrapText="1"/>
    </xf>
  </cellXfs>
  <cellStyles count="1">
    <cellStyle name="Normální" xfId="0" builtinId="0"/>
  </cellStyles>
  <dxfs count="0"/>
  <tableStyles count="0" defaultTableStyle="TableStyleMedium2" defaultPivotStyle="PivotStyleLight16"/>
  <colors>
    <mruColors>
      <color rgb="FFA162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0"/>
  <sheetViews>
    <sheetView showGridLines="0" tabSelected="1" workbookViewId="0">
      <selection activeCell="E8" sqref="E8:E15"/>
    </sheetView>
  </sheetViews>
  <sheetFormatPr defaultRowHeight="15" x14ac:dyDescent="0.25"/>
  <cols>
    <col min="1" max="1" width="4.28515625" customWidth="1"/>
    <col min="2" max="2" width="19.140625" customWidth="1"/>
    <col min="3" max="3" width="6" style="36" bestFit="1" customWidth="1"/>
    <col min="4" max="4" width="23.7109375" style="36" bestFit="1" customWidth="1"/>
    <col min="5" max="5" width="20" bestFit="1" customWidth="1"/>
    <col min="6" max="6" width="19.5703125" bestFit="1" customWidth="1"/>
  </cols>
  <sheetData>
    <row r="2" spans="1:8" ht="45" customHeight="1" x14ac:dyDescent="0.25">
      <c r="A2" s="51" t="s">
        <v>165</v>
      </c>
      <c r="C2" s="41"/>
      <c r="D2" s="41"/>
      <c r="E2" s="41"/>
      <c r="F2" s="41"/>
      <c r="G2" s="42"/>
      <c r="H2" s="43"/>
    </row>
    <row r="3" spans="1:8" ht="23.25" customHeight="1" x14ac:dyDescent="0.25">
      <c r="A3" s="52" t="s">
        <v>166</v>
      </c>
      <c r="C3" s="41"/>
      <c r="D3" s="41"/>
      <c r="E3" s="41"/>
      <c r="F3" s="41"/>
      <c r="G3" s="42"/>
      <c r="H3" s="43"/>
    </row>
    <row r="4" spans="1:8" ht="18.75" customHeight="1" x14ac:dyDescent="0.25">
      <c r="A4" s="44"/>
      <c r="C4" s="41"/>
      <c r="D4" s="41"/>
      <c r="E4" s="41"/>
      <c r="F4" s="41"/>
      <c r="G4" s="43"/>
      <c r="H4" s="43"/>
    </row>
    <row r="5" spans="1:8" ht="18.75" customHeight="1" x14ac:dyDescent="0.25">
      <c r="A5" s="45" t="s">
        <v>164</v>
      </c>
      <c r="C5" s="41"/>
      <c r="D5" s="41"/>
      <c r="E5" s="41"/>
      <c r="F5" s="41"/>
      <c r="G5" s="41"/>
      <c r="H5" s="46"/>
    </row>
    <row r="7" spans="1:8" ht="22.5" customHeight="1" thickBot="1" x14ac:dyDescent="0.3">
      <c r="A7" s="2"/>
      <c r="B7" s="14" t="s">
        <v>154</v>
      </c>
      <c r="C7" s="47" t="s">
        <v>156</v>
      </c>
      <c r="D7" s="47" t="s">
        <v>155</v>
      </c>
      <c r="E7" s="61" t="s">
        <v>157</v>
      </c>
      <c r="F7" s="62" t="s">
        <v>168</v>
      </c>
    </row>
    <row r="8" spans="1:8" ht="22.5" customHeight="1" x14ac:dyDescent="0.25">
      <c r="A8" s="2">
        <v>1</v>
      </c>
      <c r="B8" s="37" t="s">
        <v>50</v>
      </c>
      <c r="C8" s="53">
        <v>4</v>
      </c>
      <c r="D8" s="48" t="s">
        <v>167</v>
      </c>
      <c r="E8" s="34"/>
      <c r="F8" s="15">
        <f>C8*E8</f>
        <v>0</v>
      </c>
    </row>
    <row r="9" spans="1:8" ht="22.5" customHeight="1" x14ac:dyDescent="0.25">
      <c r="A9" s="2">
        <v>2</v>
      </c>
      <c r="B9" s="38" t="s">
        <v>51</v>
      </c>
      <c r="C9" s="54">
        <v>6</v>
      </c>
      <c r="D9" s="49" t="s">
        <v>159</v>
      </c>
      <c r="E9" s="34"/>
      <c r="F9" s="15">
        <f t="shared" ref="F9:F15" si="0">C9*E9</f>
        <v>0</v>
      </c>
    </row>
    <row r="10" spans="1:8" ht="22.5" customHeight="1" x14ac:dyDescent="0.25">
      <c r="A10" s="2">
        <v>3</v>
      </c>
      <c r="B10" s="38" t="s">
        <v>75</v>
      </c>
      <c r="C10" s="54">
        <v>1</v>
      </c>
      <c r="D10" s="49" t="s">
        <v>160</v>
      </c>
      <c r="E10" s="34"/>
      <c r="F10" s="15">
        <f t="shared" si="0"/>
        <v>0</v>
      </c>
    </row>
    <row r="11" spans="1:8" ht="22.5" customHeight="1" x14ac:dyDescent="0.25">
      <c r="A11" s="2">
        <v>4</v>
      </c>
      <c r="B11" s="39" t="s">
        <v>76</v>
      </c>
      <c r="C11" s="55">
        <v>2</v>
      </c>
      <c r="D11" s="50" t="s">
        <v>161</v>
      </c>
      <c r="E11" s="34"/>
      <c r="F11" s="15">
        <f t="shared" si="0"/>
        <v>0</v>
      </c>
    </row>
    <row r="12" spans="1:8" ht="22.5" customHeight="1" x14ac:dyDescent="0.25">
      <c r="A12" s="2">
        <v>6</v>
      </c>
      <c r="B12" s="38" t="s">
        <v>52</v>
      </c>
      <c r="C12" s="56">
        <v>1</v>
      </c>
      <c r="D12" s="49" t="s">
        <v>162</v>
      </c>
      <c r="E12" s="34"/>
      <c r="F12" s="15">
        <f t="shared" si="0"/>
        <v>0</v>
      </c>
    </row>
    <row r="13" spans="1:8" ht="22.5" customHeight="1" x14ac:dyDescent="0.25">
      <c r="A13" s="2"/>
      <c r="B13" s="15"/>
      <c r="C13" s="56"/>
      <c r="D13" s="49"/>
      <c r="E13" s="34"/>
      <c r="F13" s="38">
        <f>SUM(F8:F12)</f>
        <v>0</v>
      </c>
    </row>
    <row r="14" spans="1:8" ht="22.5" customHeight="1" x14ac:dyDescent="0.25">
      <c r="A14" s="2">
        <v>7</v>
      </c>
      <c r="B14" s="15" t="s">
        <v>78</v>
      </c>
      <c r="C14" s="54">
        <v>6</v>
      </c>
      <c r="D14" s="49" t="s">
        <v>159</v>
      </c>
      <c r="E14" s="34"/>
      <c r="F14" s="15">
        <f t="shared" si="0"/>
        <v>0</v>
      </c>
    </row>
    <row r="15" spans="1:8" ht="22.5" customHeight="1" x14ac:dyDescent="0.25">
      <c r="A15" s="2">
        <v>9</v>
      </c>
      <c r="B15" s="2" t="s">
        <v>76</v>
      </c>
      <c r="C15" s="54">
        <v>3</v>
      </c>
      <c r="D15" s="49" t="s">
        <v>163</v>
      </c>
      <c r="E15" s="34"/>
      <c r="F15" s="15">
        <f t="shared" si="0"/>
        <v>0</v>
      </c>
    </row>
    <row r="16" spans="1:8" ht="22.5" customHeight="1" x14ac:dyDescent="0.25">
      <c r="A16" s="2"/>
      <c r="B16" s="58"/>
      <c r="C16" s="59"/>
      <c r="D16" s="60"/>
      <c r="E16" s="34"/>
      <c r="F16" s="15">
        <f>SUM(F14:F15)</f>
        <v>0</v>
      </c>
    </row>
    <row r="17" spans="1:6" ht="22.5" customHeight="1" x14ac:dyDescent="0.25">
      <c r="A17" s="2"/>
      <c r="B17" s="63" t="s">
        <v>152</v>
      </c>
      <c r="C17" s="64"/>
      <c r="D17" s="65"/>
      <c r="E17" s="57"/>
      <c r="F17" s="57">
        <f>SUM(F16,F13)</f>
        <v>0</v>
      </c>
    </row>
    <row r="18" spans="1:6" ht="22.5" customHeight="1" x14ac:dyDescent="0.25"/>
    <row r="19" spans="1:6" x14ac:dyDescent="0.25">
      <c r="A19" s="35"/>
      <c r="B19" t="s">
        <v>153</v>
      </c>
    </row>
    <row r="20" spans="1:6" x14ac:dyDescent="0.25">
      <c r="A20" s="40"/>
      <c r="B20" t="s">
        <v>151</v>
      </c>
    </row>
  </sheetData>
  <mergeCells count="1">
    <mergeCell ref="B17:D17"/>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A2" sqref="A2"/>
    </sheetView>
  </sheetViews>
  <sheetFormatPr defaultRowHeight="15" x14ac:dyDescent="0.25"/>
  <cols>
    <col min="1" max="1" width="23" bestFit="1" customWidth="1"/>
    <col min="2" max="2" width="34.5703125" bestFit="1" customWidth="1"/>
  </cols>
  <sheetData>
    <row r="1" spans="1:2" x14ac:dyDescent="0.25">
      <c r="A1" s="1" t="s">
        <v>50</v>
      </c>
      <c r="B1" s="17"/>
    </row>
    <row r="2" spans="1:2" ht="27.75" customHeight="1" x14ac:dyDescent="0.25">
      <c r="A2" s="10" t="s">
        <v>158</v>
      </c>
      <c r="B2" s="7">
        <v>16000</v>
      </c>
    </row>
    <row r="6" spans="1:2" x14ac:dyDescent="0.25">
      <c r="A6" s="19" t="s">
        <v>97</v>
      </c>
      <c r="B6" s="20"/>
    </row>
    <row r="7" spans="1:2" ht="26.25" x14ac:dyDescent="0.25">
      <c r="A7" s="23" t="s">
        <v>58</v>
      </c>
      <c r="B7" s="24" t="s">
        <v>98</v>
      </c>
    </row>
    <row r="8" spans="1:2" x14ac:dyDescent="0.25">
      <c r="A8" s="25" t="s">
        <v>99</v>
      </c>
      <c r="B8" s="24" t="s">
        <v>100</v>
      </c>
    </row>
    <row r="9" spans="1:2" ht="26.25" x14ac:dyDescent="0.25">
      <c r="A9" s="23" t="s">
        <v>101</v>
      </c>
      <c r="B9" s="24" t="s">
        <v>135</v>
      </c>
    </row>
    <row r="10" spans="1:2" ht="75" x14ac:dyDescent="0.25">
      <c r="A10" s="25" t="s">
        <v>102</v>
      </c>
      <c r="B10" s="4" t="s">
        <v>4</v>
      </c>
    </row>
    <row r="11" spans="1:2" x14ac:dyDescent="0.25">
      <c r="A11" s="25" t="s">
        <v>103</v>
      </c>
      <c r="B11" s="24" t="s">
        <v>104</v>
      </c>
    </row>
    <row r="12" spans="1:2" x14ac:dyDescent="0.25">
      <c r="A12" s="25" t="s">
        <v>105</v>
      </c>
      <c r="B12" s="24" t="s">
        <v>106</v>
      </c>
    </row>
    <row r="13" spans="1:2" x14ac:dyDescent="0.25">
      <c r="A13" s="25"/>
      <c r="B13" s="24"/>
    </row>
    <row r="14" spans="1:2" x14ac:dyDescent="0.25">
      <c r="A14" s="25" t="s">
        <v>107</v>
      </c>
      <c r="B14" s="24" t="s">
        <v>108</v>
      </c>
    </row>
    <row r="15" spans="1:2" ht="26.25" x14ac:dyDescent="0.25">
      <c r="A15" s="25" t="s">
        <v>109</v>
      </c>
      <c r="B15" s="24" t="s">
        <v>110</v>
      </c>
    </row>
    <row r="16" spans="1:2" x14ac:dyDescent="0.25">
      <c r="A16" s="25" t="s">
        <v>111</v>
      </c>
      <c r="B16" s="24" t="s">
        <v>112</v>
      </c>
    </row>
    <row r="17" spans="1:2" x14ac:dyDescent="0.25">
      <c r="A17" s="25"/>
      <c r="B17" s="26"/>
    </row>
    <row r="18" spans="1:2" x14ac:dyDescent="0.25">
      <c r="A18" s="25" t="s">
        <v>113</v>
      </c>
      <c r="B18" s="24" t="s">
        <v>114</v>
      </c>
    </row>
    <row r="19" spans="1:2" ht="77.25" x14ac:dyDescent="0.25">
      <c r="A19" s="25" t="s">
        <v>115</v>
      </c>
      <c r="B19" s="24" t="s">
        <v>116</v>
      </c>
    </row>
    <row r="20" spans="1:2" ht="26.25" x14ac:dyDescent="0.25">
      <c r="A20" s="25" t="s">
        <v>117</v>
      </c>
      <c r="B20" s="24" t="s">
        <v>118</v>
      </c>
    </row>
    <row r="21" spans="1:2" ht="26.25" x14ac:dyDescent="0.25">
      <c r="A21" s="25" t="s">
        <v>30</v>
      </c>
      <c r="B21" s="26" t="s">
        <v>119</v>
      </c>
    </row>
    <row r="22" spans="1:2" x14ac:dyDescent="0.25">
      <c r="A22" s="25" t="s">
        <v>120</v>
      </c>
      <c r="B22" s="24" t="s">
        <v>121</v>
      </c>
    </row>
    <row r="23" spans="1:2" x14ac:dyDescent="0.25">
      <c r="A23" s="25"/>
      <c r="B23" s="24"/>
    </row>
    <row r="24" spans="1:2" ht="39" x14ac:dyDescent="0.25">
      <c r="A24" s="25" t="s">
        <v>122</v>
      </c>
      <c r="B24" s="24" t="s">
        <v>136</v>
      </c>
    </row>
    <row r="25" spans="1:2" ht="26.25" x14ac:dyDescent="0.25">
      <c r="A25" s="25" t="s">
        <v>123</v>
      </c>
      <c r="B25" s="24" t="s">
        <v>137</v>
      </c>
    </row>
    <row r="26" spans="1:2" ht="26.25" x14ac:dyDescent="0.25">
      <c r="A26" s="25" t="s">
        <v>44</v>
      </c>
      <c r="B26" s="24" t="s">
        <v>124</v>
      </c>
    </row>
    <row r="27" spans="1:2" ht="39" x14ac:dyDescent="0.25">
      <c r="A27" s="25" t="s">
        <v>125</v>
      </c>
      <c r="B27" s="24" t="s">
        <v>126</v>
      </c>
    </row>
    <row r="28" spans="1:2" ht="141" x14ac:dyDescent="0.25">
      <c r="A28" s="25" t="s">
        <v>7</v>
      </c>
      <c r="B28" s="24" t="s">
        <v>127</v>
      </c>
    </row>
    <row r="29" spans="1:2" ht="76.5" x14ac:dyDescent="0.25">
      <c r="A29" s="23" t="s">
        <v>128</v>
      </c>
      <c r="B29" s="27" t="s">
        <v>129</v>
      </c>
    </row>
    <row r="30" spans="1:2" ht="128.25" x14ac:dyDescent="0.25">
      <c r="A30" s="25" t="s">
        <v>8</v>
      </c>
      <c r="B30" s="24" t="s">
        <v>130</v>
      </c>
    </row>
    <row r="31" spans="1:2" ht="153" x14ac:dyDescent="0.25">
      <c r="A31" s="25" t="s">
        <v>131</v>
      </c>
      <c r="B31" s="28" t="s">
        <v>132</v>
      </c>
    </row>
    <row r="32" spans="1:2" ht="39" x14ac:dyDescent="0.25">
      <c r="A32" s="25" t="s">
        <v>133</v>
      </c>
      <c r="B32" s="24" t="s">
        <v>134</v>
      </c>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A3" sqref="A3"/>
    </sheetView>
  </sheetViews>
  <sheetFormatPr defaultRowHeight="15" x14ac:dyDescent="0.25"/>
  <cols>
    <col min="1" max="1" width="20.42578125" bestFit="1" customWidth="1"/>
    <col min="2" max="2" width="108" bestFit="1" customWidth="1"/>
  </cols>
  <sheetData>
    <row r="1" spans="1:2" x14ac:dyDescent="0.25">
      <c r="A1" s="8" t="s">
        <v>51</v>
      </c>
      <c r="B1" s="9"/>
    </row>
    <row r="2" spans="1:2" x14ac:dyDescent="0.25">
      <c r="A2" s="2"/>
      <c r="B2" s="2"/>
    </row>
    <row r="3" spans="1:2" ht="30" x14ac:dyDescent="0.25">
      <c r="A3" s="10" t="s">
        <v>158</v>
      </c>
      <c r="B3" s="11">
        <v>4700</v>
      </c>
    </row>
    <row r="5" spans="1:2" x14ac:dyDescent="0.25">
      <c r="A5" s="19" t="s">
        <v>82</v>
      </c>
      <c r="B5" s="20"/>
    </row>
    <row r="6" spans="1:2" x14ac:dyDescent="0.25">
      <c r="A6" s="21" t="s">
        <v>83</v>
      </c>
      <c r="B6" s="22" t="s">
        <v>84</v>
      </c>
    </row>
    <row r="7" spans="1:2" x14ac:dyDescent="0.25">
      <c r="A7" s="21" t="s">
        <v>85</v>
      </c>
      <c r="B7" s="22" t="s">
        <v>86</v>
      </c>
    </row>
    <row r="8" spans="1:2" x14ac:dyDescent="0.25">
      <c r="A8" s="21" t="s">
        <v>87</v>
      </c>
      <c r="B8" s="22" t="s">
        <v>138</v>
      </c>
    </row>
    <row r="9" spans="1:2" x14ac:dyDescent="0.25">
      <c r="A9" s="21" t="s">
        <v>14</v>
      </c>
      <c r="B9" s="22" t="s">
        <v>141</v>
      </c>
    </row>
    <row r="10" spans="1:2" x14ac:dyDescent="0.25">
      <c r="A10" s="21" t="s">
        <v>88</v>
      </c>
      <c r="B10" s="22" t="s">
        <v>139</v>
      </c>
    </row>
    <row r="11" spans="1:2" x14ac:dyDescent="0.25">
      <c r="A11" s="21" t="s">
        <v>89</v>
      </c>
      <c r="B11" s="22" t="s">
        <v>140</v>
      </c>
    </row>
    <row r="12" spans="1:2" x14ac:dyDescent="0.25">
      <c r="A12" s="21" t="s">
        <v>90</v>
      </c>
      <c r="B12" s="22" t="s">
        <v>91</v>
      </c>
    </row>
    <row r="13" spans="1:2" x14ac:dyDescent="0.25">
      <c r="A13" s="21" t="s">
        <v>92</v>
      </c>
      <c r="B13" s="22" t="s">
        <v>142</v>
      </c>
    </row>
    <row r="14" spans="1:2" ht="25.5" x14ac:dyDescent="0.25">
      <c r="A14" s="21" t="s">
        <v>143</v>
      </c>
      <c r="B14" s="22" t="s">
        <v>144</v>
      </c>
    </row>
    <row r="15" spans="1:2" x14ac:dyDescent="0.25">
      <c r="A15" s="21" t="s">
        <v>93</v>
      </c>
      <c r="B15" s="22" t="s">
        <v>94</v>
      </c>
    </row>
    <row r="16" spans="1:2" ht="38.25" x14ac:dyDescent="0.25">
      <c r="A16" s="21" t="s">
        <v>7</v>
      </c>
      <c r="B16" s="22" t="s">
        <v>145</v>
      </c>
    </row>
    <row r="17" spans="1:2" x14ac:dyDescent="0.25">
      <c r="A17" s="66" t="s">
        <v>95</v>
      </c>
      <c r="B17" s="67" t="s">
        <v>96</v>
      </c>
    </row>
    <row r="18" spans="1:2" x14ac:dyDescent="0.25">
      <c r="A18" s="66"/>
      <c r="B18" s="68"/>
    </row>
  </sheetData>
  <mergeCells count="2">
    <mergeCell ref="A17:A18"/>
    <mergeCell ref="B17:B18"/>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13" workbookViewId="0">
      <selection activeCell="A26" sqref="A26"/>
    </sheetView>
  </sheetViews>
  <sheetFormatPr defaultRowHeight="15" x14ac:dyDescent="0.25"/>
  <cols>
    <col min="1" max="1" width="42.7109375" bestFit="1" customWidth="1"/>
    <col min="2" max="2" width="46.5703125" bestFit="1" customWidth="1"/>
  </cols>
  <sheetData>
    <row r="1" spans="1:2" x14ac:dyDescent="0.25">
      <c r="A1" s="1" t="s">
        <v>80</v>
      </c>
      <c r="B1" s="17"/>
    </row>
    <row r="2" spans="1:2" x14ac:dyDescent="0.25">
      <c r="A2" s="3" t="s">
        <v>12</v>
      </c>
      <c r="B2" s="2" t="s">
        <v>15</v>
      </c>
    </row>
    <row r="3" spans="1:2" x14ac:dyDescent="0.25">
      <c r="A3" s="3" t="s">
        <v>13</v>
      </c>
      <c r="B3" s="4" t="s">
        <v>16</v>
      </c>
    </row>
    <row r="4" spans="1:2" x14ac:dyDescent="0.25">
      <c r="A4" s="3" t="s">
        <v>17</v>
      </c>
      <c r="B4" s="4" t="s">
        <v>18</v>
      </c>
    </row>
    <row r="5" spans="1:2" x14ac:dyDescent="0.25">
      <c r="A5" s="3" t="s">
        <v>19</v>
      </c>
      <c r="B5" s="3" t="s">
        <v>146</v>
      </c>
    </row>
    <row r="6" spans="1:2" ht="30" x14ac:dyDescent="0.25">
      <c r="A6" s="3" t="s">
        <v>20</v>
      </c>
      <c r="B6" s="4" t="s">
        <v>21</v>
      </c>
    </row>
    <row r="7" spans="1:2" x14ac:dyDescent="0.25">
      <c r="A7" s="3" t="s">
        <v>22</v>
      </c>
      <c r="B7" s="10" t="s">
        <v>23</v>
      </c>
    </row>
    <row r="8" spans="1:2" x14ac:dyDescent="0.25">
      <c r="A8" s="3" t="s">
        <v>2</v>
      </c>
      <c r="B8" s="10" t="s">
        <v>147</v>
      </c>
    </row>
    <row r="9" spans="1:2" ht="60" x14ac:dyDescent="0.25">
      <c r="A9" s="3" t="s">
        <v>24</v>
      </c>
      <c r="B9" s="5" t="s">
        <v>25</v>
      </c>
    </row>
    <row r="10" spans="1:2" x14ac:dyDescent="0.25">
      <c r="A10" s="3" t="s">
        <v>26</v>
      </c>
      <c r="B10" s="5" t="s">
        <v>27</v>
      </c>
    </row>
    <row r="11" spans="1:2" x14ac:dyDescent="0.25">
      <c r="A11" s="3" t="s">
        <v>28</v>
      </c>
      <c r="B11" s="4" t="s">
        <v>29</v>
      </c>
    </row>
    <row r="12" spans="1:2" ht="30" x14ac:dyDescent="0.25">
      <c r="A12" s="3" t="s">
        <v>30</v>
      </c>
      <c r="B12" s="4" t="s">
        <v>31</v>
      </c>
    </row>
    <row r="13" spans="1:2" x14ac:dyDescent="0.25">
      <c r="A13" s="3" t="s">
        <v>32</v>
      </c>
      <c r="B13" s="4" t="s">
        <v>33</v>
      </c>
    </row>
    <row r="14" spans="1:2" ht="30" x14ac:dyDescent="0.25">
      <c r="A14" s="3" t="s">
        <v>5</v>
      </c>
      <c r="B14" s="5" t="s">
        <v>148</v>
      </c>
    </row>
    <row r="15" spans="1:2" x14ac:dyDescent="0.25">
      <c r="A15" s="3" t="s">
        <v>34</v>
      </c>
      <c r="B15" s="10" t="s">
        <v>49</v>
      </c>
    </row>
    <row r="16" spans="1:2" x14ac:dyDescent="0.25">
      <c r="A16" s="3" t="s">
        <v>35</v>
      </c>
      <c r="B16" s="2" t="s">
        <v>81</v>
      </c>
    </row>
    <row r="17" spans="1:2" x14ac:dyDescent="0.25">
      <c r="A17" s="3" t="s">
        <v>36</v>
      </c>
      <c r="B17" s="2" t="s">
        <v>37</v>
      </c>
    </row>
    <row r="18" spans="1:2" x14ac:dyDescent="0.25">
      <c r="A18" s="3" t="s">
        <v>38</v>
      </c>
      <c r="B18" s="2" t="s">
        <v>39</v>
      </c>
    </row>
    <row r="19" spans="1:2" x14ac:dyDescent="0.25">
      <c r="A19" s="3" t="s">
        <v>40</v>
      </c>
      <c r="B19" s="2" t="s">
        <v>41</v>
      </c>
    </row>
    <row r="20" spans="1:2" x14ac:dyDescent="0.25">
      <c r="A20" s="3" t="s">
        <v>42</v>
      </c>
      <c r="B20" s="2" t="s">
        <v>43</v>
      </c>
    </row>
    <row r="21" spans="1:2" ht="30" x14ac:dyDescent="0.25">
      <c r="A21" s="3" t="s">
        <v>44</v>
      </c>
      <c r="B21" s="4" t="s">
        <v>45</v>
      </c>
    </row>
    <row r="22" spans="1:2" ht="30" x14ac:dyDescent="0.25">
      <c r="A22" s="3" t="s">
        <v>46</v>
      </c>
      <c r="B22" s="4" t="s">
        <v>47</v>
      </c>
    </row>
    <row r="23" spans="1:2" ht="135" x14ac:dyDescent="0.25">
      <c r="A23" s="3" t="s">
        <v>7</v>
      </c>
      <c r="B23" s="12" t="s">
        <v>127</v>
      </c>
    </row>
    <row r="24" spans="1:2" ht="75" x14ac:dyDescent="0.25">
      <c r="A24" s="3" t="s">
        <v>128</v>
      </c>
      <c r="B24" s="4" t="s">
        <v>129</v>
      </c>
    </row>
    <row r="25" spans="1:2" ht="120" x14ac:dyDescent="0.25">
      <c r="A25" s="3" t="s">
        <v>8</v>
      </c>
      <c r="B25" s="13" t="s">
        <v>130</v>
      </c>
    </row>
    <row r="26" spans="1:2" x14ac:dyDescent="0.25">
      <c r="A26" s="10" t="s">
        <v>158</v>
      </c>
      <c r="B26" s="7">
        <v>21500</v>
      </c>
    </row>
    <row r="31" spans="1:2" x14ac:dyDescent="0.25">
      <c r="A31" s="29"/>
      <c r="B31" s="29"/>
    </row>
    <row r="32" spans="1:2" x14ac:dyDescent="0.25">
      <c r="A32" s="30"/>
      <c r="B32" s="31"/>
    </row>
    <row r="33" spans="1:2" x14ac:dyDescent="0.25">
      <c r="A33" s="32"/>
      <c r="B33" s="33"/>
    </row>
    <row r="34" spans="1:2" x14ac:dyDescent="0.25">
      <c r="A34" s="30"/>
      <c r="B34" s="31"/>
    </row>
    <row r="35" spans="1:2" x14ac:dyDescent="0.25">
      <c r="A35" s="29"/>
      <c r="B35" s="29"/>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19" workbookViewId="0">
      <selection activeCell="A26" sqref="A26"/>
    </sheetView>
  </sheetViews>
  <sheetFormatPr defaultColWidth="9.28515625" defaultRowHeight="15" x14ac:dyDescent="0.25"/>
  <cols>
    <col min="1" max="1" width="42.7109375" bestFit="1" customWidth="1"/>
    <col min="2" max="2" width="42.28515625" customWidth="1"/>
  </cols>
  <sheetData>
    <row r="1" spans="1:2" x14ac:dyDescent="0.25">
      <c r="A1" s="8" t="s">
        <v>79</v>
      </c>
      <c r="B1" s="18"/>
    </row>
    <row r="2" spans="1:2" x14ac:dyDescent="0.25">
      <c r="A2" s="3" t="s">
        <v>12</v>
      </c>
      <c r="B2" s="4" t="s">
        <v>15</v>
      </c>
    </row>
    <row r="3" spans="1:2" x14ac:dyDescent="0.25">
      <c r="A3" s="3" t="s">
        <v>13</v>
      </c>
      <c r="B3" s="4" t="s">
        <v>16</v>
      </c>
    </row>
    <row r="4" spans="1:2" x14ac:dyDescent="0.25">
      <c r="A4" s="3" t="s">
        <v>17</v>
      </c>
      <c r="B4" s="4" t="s">
        <v>18</v>
      </c>
    </row>
    <row r="5" spans="1:2" ht="30" x14ac:dyDescent="0.25">
      <c r="A5" s="3" t="s">
        <v>19</v>
      </c>
      <c r="B5" s="4" t="s">
        <v>61</v>
      </c>
    </row>
    <row r="6" spans="1:2" ht="30" x14ac:dyDescent="0.25">
      <c r="A6" s="3" t="s">
        <v>20</v>
      </c>
      <c r="B6" s="5" t="s">
        <v>62</v>
      </c>
    </row>
    <row r="7" spans="1:2" x14ac:dyDescent="0.25">
      <c r="A7" s="3" t="s">
        <v>22</v>
      </c>
      <c r="B7" s="4" t="s">
        <v>63</v>
      </c>
    </row>
    <row r="8" spans="1:2" x14ac:dyDescent="0.25">
      <c r="A8" s="3" t="s">
        <v>2</v>
      </c>
      <c r="B8" s="5" t="s">
        <v>150</v>
      </c>
    </row>
    <row r="9" spans="1:2" ht="75" x14ac:dyDescent="0.25">
      <c r="A9" s="3" t="s">
        <v>24</v>
      </c>
      <c r="B9" s="5" t="s">
        <v>64</v>
      </c>
    </row>
    <row r="10" spans="1:2" ht="30" x14ac:dyDescent="0.25">
      <c r="A10" s="3" t="s">
        <v>26</v>
      </c>
      <c r="B10" s="5" t="s">
        <v>27</v>
      </c>
    </row>
    <row r="11" spans="1:2" x14ac:dyDescent="0.25">
      <c r="A11" s="3" t="s">
        <v>28</v>
      </c>
      <c r="B11" s="4" t="s">
        <v>65</v>
      </c>
    </row>
    <row r="12" spans="1:2" ht="30" x14ac:dyDescent="0.25">
      <c r="A12" s="3" t="s">
        <v>30</v>
      </c>
      <c r="B12" s="4" t="s">
        <v>66</v>
      </c>
    </row>
    <row r="13" spans="1:2" ht="30" x14ac:dyDescent="0.25">
      <c r="A13" s="3" t="s">
        <v>32</v>
      </c>
      <c r="B13" s="4" t="s">
        <v>67</v>
      </c>
    </row>
    <row r="14" spans="1:2" ht="45" x14ac:dyDescent="0.25">
      <c r="A14" s="3" t="s">
        <v>5</v>
      </c>
      <c r="B14" s="5" t="s">
        <v>149</v>
      </c>
    </row>
    <row r="15" spans="1:2" x14ac:dyDescent="0.25">
      <c r="A15" s="3" t="s">
        <v>68</v>
      </c>
      <c r="B15" s="4"/>
    </row>
    <row r="16" spans="1:2" ht="90" x14ac:dyDescent="0.25">
      <c r="A16" s="3" t="s">
        <v>34</v>
      </c>
      <c r="B16" s="4" t="s">
        <v>69</v>
      </c>
    </row>
    <row r="17" spans="1:2" x14ac:dyDescent="0.25">
      <c r="A17" s="3" t="s">
        <v>36</v>
      </c>
      <c r="B17" s="4" t="s">
        <v>70</v>
      </c>
    </row>
    <row r="18" spans="1:2" ht="30" x14ac:dyDescent="0.25">
      <c r="A18" s="3" t="s">
        <v>38</v>
      </c>
      <c r="B18" s="4" t="s">
        <v>77</v>
      </c>
    </row>
    <row r="19" spans="1:2" x14ac:dyDescent="0.25">
      <c r="A19" s="3" t="s">
        <v>40</v>
      </c>
      <c r="B19" s="2" t="s">
        <v>71</v>
      </c>
    </row>
    <row r="20" spans="1:2" x14ac:dyDescent="0.25">
      <c r="A20" s="3" t="s">
        <v>42</v>
      </c>
      <c r="B20" s="2" t="s">
        <v>72</v>
      </c>
    </row>
    <row r="21" spans="1:2" ht="30" x14ac:dyDescent="0.25">
      <c r="A21" s="3" t="s">
        <v>44</v>
      </c>
      <c r="B21" s="4" t="s">
        <v>45</v>
      </c>
    </row>
    <row r="22" spans="1:2" ht="30" x14ac:dyDescent="0.25">
      <c r="A22" s="3" t="s">
        <v>46</v>
      </c>
      <c r="B22" s="4" t="s">
        <v>47</v>
      </c>
    </row>
    <row r="23" spans="1:2" ht="30" x14ac:dyDescent="0.25">
      <c r="A23" s="3" t="s">
        <v>7</v>
      </c>
      <c r="B23" s="4" t="s">
        <v>73</v>
      </c>
    </row>
    <row r="24" spans="1:2" ht="210" x14ac:dyDescent="0.25">
      <c r="A24" s="3" t="s">
        <v>8</v>
      </c>
      <c r="B24" s="4" t="s">
        <v>74</v>
      </c>
    </row>
    <row r="25" spans="1:2" ht="60" x14ac:dyDescent="0.25">
      <c r="A25" s="3" t="s">
        <v>10</v>
      </c>
      <c r="B25" s="13" t="s">
        <v>48</v>
      </c>
    </row>
    <row r="26" spans="1:2" x14ac:dyDescent="0.25">
      <c r="A26" s="10" t="s">
        <v>158</v>
      </c>
      <c r="B26" s="16">
        <v>33057</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A11" sqref="A11"/>
    </sheetView>
  </sheetViews>
  <sheetFormatPr defaultRowHeight="15" x14ac:dyDescent="0.25"/>
  <cols>
    <col min="1" max="1" width="23" bestFit="1" customWidth="1"/>
    <col min="2" max="2" width="34.5703125" bestFit="1" customWidth="1"/>
  </cols>
  <sheetData>
    <row r="1" spans="1:2" x14ac:dyDescent="0.25">
      <c r="A1" s="1" t="s">
        <v>52</v>
      </c>
      <c r="B1" s="17"/>
    </row>
    <row r="2" spans="1:2" ht="30" x14ac:dyDescent="0.25">
      <c r="A2" s="3" t="s">
        <v>0</v>
      </c>
      <c r="B2" s="4" t="s">
        <v>53</v>
      </c>
    </row>
    <row r="3" spans="1:2" ht="30" x14ac:dyDescent="0.25">
      <c r="A3" s="3" t="s">
        <v>1</v>
      </c>
      <c r="B3" s="4" t="s">
        <v>54</v>
      </c>
    </row>
    <row r="4" spans="1:2" x14ac:dyDescent="0.25">
      <c r="A4" s="3" t="s">
        <v>2</v>
      </c>
      <c r="B4" s="3" t="s">
        <v>55</v>
      </c>
    </row>
    <row r="5" spans="1:2" ht="60" x14ac:dyDescent="0.25">
      <c r="A5" s="3" t="s">
        <v>3</v>
      </c>
      <c r="B5" s="4" t="s">
        <v>56</v>
      </c>
    </row>
    <row r="6" spans="1:2" ht="45" x14ac:dyDescent="0.25">
      <c r="A6" s="3" t="s">
        <v>5</v>
      </c>
      <c r="B6" s="4" t="s">
        <v>60</v>
      </c>
    </row>
    <row r="7" spans="1:2" ht="30" x14ac:dyDescent="0.25">
      <c r="A7" s="3" t="s">
        <v>6</v>
      </c>
      <c r="B7" s="4" t="s">
        <v>57</v>
      </c>
    </row>
    <row r="8" spans="1:2" x14ac:dyDescent="0.25">
      <c r="A8" s="3" t="s">
        <v>58</v>
      </c>
      <c r="B8" s="4" t="s">
        <v>59</v>
      </c>
    </row>
    <row r="9" spans="1:2" ht="45" x14ac:dyDescent="0.25">
      <c r="A9" s="5" t="s">
        <v>8</v>
      </c>
      <c r="B9" s="4" t="s">
        <v>9</v>
      </c>
    </row>
    <row r="10" spans="1:2" x14ac:dyDescent="0.25">
      <c r="A10" s="3" t="s">
        <v>10</v>
      </c>
      <c r="B10" s="6" t="s">
        <v>11</v>
      </c>
    </row>
    <row r="11" spans="1:2" ht="30" x14ac:dyDescent="0.25">
      <c r="A11" s="10" t="s">
        <v>158</v>
      </c>
      <c r="B11" s="7">
        <v>13300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Souhrn</vt:lpstr>
      <vt:lpstr>Stolní PC</vt:lpstr>
      <vt:lpstr>Monitor</vt:lpstr>
      <vt:lpstr>Laptop_1</vt:lpstr>
      <vt:lpstr>Laptop_2</vt:lpstr>
      <vt:lpstr>Tablet PC</vt:lpstr>
    </vt:vector>
  </TitlesOfParts>
  <Company>Ústav jaderné fyziky AV ČR, v.v.i.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Fikrle</dc:creator>
  <cp:lastModifiedBy>Gabriela Ruzickova</cp:lastModifiedBy>
  <cp:lastPrinted>2019-03-19T11:44:10Z</cp:lastPrinted>
  <dcterms:created xsi:type="dcterms:W3CDTF">2019-02-28T14:21:47Z</dcterms:created>
  <dcterms:modified xsi:type="dcterms:W3CDTF">2019-04-23T10:01:37Z</dcterms:modified>
</cp:coreProperties>
</file>