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\office\u_zvz\DNS\DNS_2019\DNS_Pocitace\002-2019_Dodávka výpočetní techn_ESS_A3\"/>
    </mc:Choice>
  </mc:AlternateContent>
  <bookViews>
    <workbookView xWindow="0" yWindow="0" windowWidth="28800" windowHeight="11835"/>
  </bookViews>
  <sheets>
    <sheet name="ESS_A3" sheetId="1" r:id="rId1"/>
  </sheets>
  <calcPr calcId="152511"/>
</workbook>
</file>

<file path=xl/calcChain.xml><?xml version="1.0" encoding="utf-8"?>
<calcChain xmlns="http://schemas.openxmlformats.org/spreadsheetml/2006/main">
  <c r="D53" i="1" l="1"/>
  <c r="D33" i="1"/>
  <c r="D13" i="1"/>
  <c r="C73" i="1" l="1"/>
  <c r="D73" i="1" s="1"/>
  <c r="H73" i="1"/>
  <c r="H10" i="1" s="1"/>
  <c r="H53" i="1"/>
  <c r="H33" i="1"/>
  <c r="H13" i="1"/>
</calcChain>
</file>

<file path=xl/sharedStrings.xml><?xml version="1.0" encoding="utf-8"?>
<sst xmlns="http://schemas.openxmlformats.org/spreadsheetml/2006/main" count="173" uniqueCount="131">
  <si>
    <t>Dodavatel musí vyplnit všechna žlutě a oranžově podbarvená pole. Dodavatel musí rovněž uvést i nabídkovou cenu za kus u každé položky (oranžové pole).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</si>
  <si>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</si>
  <si>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</si>
  <si>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</si>
  <si>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</si>
  <si>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</si>
  <si>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</si>
  <si>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</si>
  <si>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</si>
  <si>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</si>
  <si>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</si>
  <si>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</si>
  <si>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NÁZEV</t>
  </si>
  <si>
    <t>PARAMETR</t>
  </si>
  <si>
    <t>POŽADOVANÁ HODNOTA</t>
  </si>
  <si>
    <t>(VÝROBCE A PŘESNÝ TYP)</t>
  </si>
  <si>
    <t xml:space="preserve"> Kč bez DPH</t>
  </si>
  <si>
    <t>Stolní PC VÝPOČTY (2 ks)</t>
  </si>
  <si>
    <t>Procesor:</t>
  </si>
  <si>
    <t xml:space="preserve">
výkon min. 20154 bodů (dle PassMark - CPU Mark) http://www.cpubenchmark.net</t>
  </si>
  <si>
    <t>Grafická karta:</t>
  </si>
  <si>
    <t xml:space="preserve">
výkon min. 11880 bodů (dle PassMark - Video Mark) http://www.cpubenchmark.net</t>
  </si>
  <si>
    <t>Typ paměti</t>
  </si>
  <si>
    <t>DDR5</t>
  </si>
  <si>
    <t>Velikost operační paměti RAM</t>
  </si>
  <si>
    <t>8 GB</t>
  </si>
  <si>
    <t>Pro připojení k PC</t>
  </si>
  <si>
    <t>PCI Express x16 3.0</t>
  </si>
  <si>
    <t>Velikost primárního disku</t>
  </si>
  <si>
    <t>1x SSD 512Gb</t>
  </si>
  <si>
    <t>Operační paměť</t>
  </si>
  <si>
    <t>32 Gb (3200Mhz)</t>
  </si>
  <si>
    <t>Počet paměťových slotů</t>
  </si>
  <si>
    <t>Optická mechanika</t>
  </si>
  <si>
    <t>DVD</t>
  </si>
  <si>
    <t>Porty</t>
  </si>
  <si>
    <t>min 1xRJ45, min 4x USB3.1, min 2xUSB-C</t>
  </si>
  <si>
    <t>Sloty PCIe</t>
  </si>
  <si>
    <t>min 3xPCIe x16, min: 2xPCIe x1</t>
  </si>
  <si>
    <t>Síťová karta</t>
  </si>
  <si>
    <t>integrovaná se standardy IEEE 802.3 10/100/1000 Mbit/s, RJ45</t>
  </si>
  <si>
    <t>zvuková karta</t>
  </si>
  <si>
    <t>integrovaná HD Audio</t>
  </si>
  <si>
    <t>interní reproduktor</t>
  </si>
  <si>
    <t>ano</t>
  </si>
  <si>
    <t>Klávesnice USB</t>
  </si>
  <si>
    <t>CZ/US, včetně numerické části - min. 101 kláves</t>
  </si>
  <si>
    <t>Myš USB</t>
  </si>
  <si>
    <t>optická s kolečkem</t>
  </si>
  <si>
    <t>Operační systém</t>
  </si>
  <si>
    <t>Microsoft Windows 10 Pro 64-bit, CZ, OEM, předinstalovaný na pevném disku bez nutnosti aktivace</t>
  </si>
  <si>
    <t>Záruka</t>
  </si>
  <si>
    <t>Způsob provádění záručního servisu a podpory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</si>
  <si>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</t>
  </si>
  <si>
    <t>Stolní počítač ŘÍZENÍ (2ks)</t>
  </si>
  <si>
    <t xml:space="preserve">
výkon min. 13460 bodů (dle PassMark - CPU Mark) http://www.cpubenchmark.net</t>
  </si>
  <si>
    <t>HDMI, DP</t>
  </si>
  <si>
    <t>32 gb DDR4</t>
  </si>
  <si>
    <t>min 1xRJ45, min 4x USB3.1, min 2xUSB-C, min 2x RS-232</t>
  </si>
  <si>
    <t>min 2xPCIe x16, min: 4xPCIe x1</t>
  </si>
  <si>
    <t>MONITOR (4 ks)</t>
  </si>
  <si>
    <t>Úhlopříčka displeje</t>
  </si>
  <si>
    <t>26,6" - 27,5"</t>
  </si>
  <si>
    <t>Technologie zpracování obrazu</t>
  </si>
  <si>
    <t>IPS</t>
  </si>
  <si>
    <t>Poměr stran</t>
  </si>
  <si>
    <t>16:09</t>
  </si>
  <si>
    <t>Podsvícení displeje / povrch</t>
  </si>
  <si>
    <t>W-LED, antireflexnÍ</t>
  </si>
  <si>
    <t>Rozlišení</t>
  </si>
  <si>
    <t>2560 x 1440</t>
  </si>
  <si>
    <t>Viditelná úhlopříčka LCD</t>
  </si>
  <si>
    <t>min. 27"</t>
  </si>
  <si>
    <t>Doba odezvy</t>
  </si>
  <si>
    <t>maximálně 6 ms</t>
  </si>
  <si>
    <t>Frekvence</t>
  </si>
  <si>
    <t>60 Hz</t>
  </si>
  <si>
    <t>Počet barev (skutečný)</t>
  </si>
  <si>
    <t>16,7 mil.</t>
  </si>
  <si>
    <t>Jas Displeje</t>
  </si>
  <si>
    <t>min. 350 cd/m2</t>
  </si>
  <si>
    <t>Konektivita</t>
  </si>
  <si>
    <t>1x displayport, 1x miniDisplayPort, 2x HDMI</t>
  </si>
  <si>
    <t>Počet USB</t>
  </si>
  <si>
    <t>min. 4 (z toho minimálně 2x USB 3.0)</t>
  </si>
  <si>
    <t>Napájení</t>
  </si>
  <si>
    <t>interní</t>
  </si>
  <si>
    <t>Maximální spotřeba</t>
  </si>
  <si>
    <t>do 90W</t>
  </si>
  <si>
    <t>Naklápění monitoru</t>
  </si>
  <si>
    <t>Výšková nastavitelnost monitoru</t>
  </si>
  <si>
    <t>ano, minimálně 110 mm</t>
  </si>
  <si>
    <t>Funkce Pivot</t>
  </si>
  <si>
    <t>Příslušenství</t>
  </si>
  <si>
    <t>nápájecí kabel 230V, propojovací kabely – displayport, USB kabel</t>
  </si>
  <si>
    <t>Záruka minimálně</t>
  </si>
  <si>
    <t>36 měsíců formou výměny</t>
  </si>
  <si>
    <t>Notebook (2ks)</t>
  </si>
  <si>
    <t>15,6" - 17,5"</t>
  </si>
  <si>
    <t>Rozlišení displeje</t>
  </si>
  <si>
    <t>min. 1920 x 1080 obrazových bodů (Full HD)</t>
  </si>
  <si>
    <t>LED, antireflexní nebo matný, technologie IPS</t>
  </si>
  <si>
    <t xml:space="preserve">
výkon min. 12460 bodů (dle PassMark - Video Mark) http://www.cpubenchmark.net</t>
  </si>
  <si>
    <t>min. 16 GB DDR4</t>
  </si>
  <si>
    <t>Pevný disk</t>
  </si>
  <si>
    <t>min. 512 GB SSD</t>
  </si>
  <si>
    <t>Grafická karta</t>
  </si>
  <si>
    <t>dediková (min NVIDIA GeForce 1060)</t>
  </si>
  <si>
    <t xml:space="preserve">Wi-Fi karta </t>
  </si>
  <si>
    <t>intergrovaná se standardy IEEE 802.11 ac</t>
  </si>
  <si>
    <t>Bluetooth</t>
  </si>
  <si>
    <t>integrované, minimálně 4.1</t>
  </si>
  <si>
    <t xml:space="preserve">integrovaná se standardy IEEE 802.3 rychlost 10/100/1000 Mbit/s, RJ45, Wake on LAN </t>
  </si>
  <si>
    <t>Klávesnice</t>
  </si>
  <si>
    <t>CZ/US, touchpad, podsvícená klávesnice</t>
  </si>
  <si>
    <t>min.: HDMI nebo miniDP, audio jack 3,5mm nebo universální audio konektor, 3x USB (z toho minimálně 1 x USB 3,1 Type-C)</t>
  </si>
  <si>
    <t>Kamera</t>
  </si>
  <si>
    <t>integrovaná HD kamera a mikrofon</t>
  </si>
  <si>
    <t>Baterie</t>
  </si>
  <si>
    <t>3článková, 57Wh</t>
  </si>
  <si>
    <t xml:space="preserve">Operační systém </t>
  </si>
  <si>
    <t>Servis typu Next Business Day on site je poskytován výrobcem zařízení po dobu min. 36 měsíců na celou sestavu. Prodloužená záruka nad 12 měcíců musí být poskytnuta přímo výrobcem zařízení a musí být ověřitelná na veřejně přístupném webu výrobce.</t>
  </si>
  <si>
    <t>maximální přípustná cena (bez DPH za 1 ks stolního PC)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</si>
  <si>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zařízení.</t>
  </si>
  <si>
    <t xml:space="preserve">Min. 36 měsíců na celou sestavu. Dokončená oprava PC, klávesnice a myši nejpozději následující pracovní den po nahlášení závady v místě instalace PC, oprava monitoru, klávesnice a myši výměnným způsobem. Prodloužená záruka nad 12 měcíců musí být poskytnuta přímo výrobcem zařízení a musí být ověřitelná na veřejně přístupném webu výrobce.  </t>
  </si>
  <si>
    <t>maximální přípustná cena (bez DPH za 1 ks monitoru)</t>
  </si>
  <si>
    <t>maximální přípustná cena (bez DPH za 1 ks notebooku)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</si>
  <si>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</t>
  </si>
  <si>
    <t>Microsoft Windows 10 (64Bit) nebo novější.</t>
  </si>
  <si>
    <t>Celková cena bez DPH:</t>
  </si>
  <si>
    <t>Technické požadavky - dodávka výpočetní techniky pro projekt ESS_002/19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</si>
</sst>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6" formatCode="#,##0\ &quot;Kč&quot;"/>
  </numFmts>
  <fonts count="11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sz val="11"/>
      <name val="Calibri"/>
    </font>
    <font>
      <sz val="10"/>
      <color rgb="FF000000"/>
      <name val="Calibri"/>
    </font>
    <font>
      <b/>
      <sz val="11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rgb="FFFF9900"/>
        <bgColor rgb="FFFF9900"/>
      </patternFill>
    </fill>
    <fill>
      <patternFill patternType="solid">
        <fgColor theme="8" tint="0.79998168889431442"/>
        <bgColor rgb="FFFF9900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top"/>
    </xf>
    <xf numFmtId="0" fontId="0" fillId="3" borderId="5" xfId="0" applyFont="1" applyFill="1" applyBorder="1"/>
    <xf numFmtId="3" fontId="0" fillId="5" borderId="8" xfId="0" applyNumberFormat="1" applyFont="1" applyFill="1" applyBorder="1"/>
    <xf numFmtId="0" fontId="0" fillId="3" borderId="5" xfId="0" applyFont="1" applyFill="1" applyBorder="1" applyAlignment="1">
      <alignment wrapText="1"/>
    </xf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wrapText="1"/>
    </xf>
    <xf numFmtId="0" fontId="0" fillId="3" borderId="11" xfId="0" applyFont="1" applyFill="1" applyBorder="1"/>
    <xf numFmtId="0" fontId="0" fillId="3" borderId="13" xfId="0" applyFont="1" applyFill="1" applyBorder="1" applyAlignment="1">
      <alignment wrapText="1"/>
    </xf>
    <xf numFmtId="0" fontId="0" fillId="0" borderId="5" xfId="0" applyFont="1" applyBorder="1" applyAlignment="1">
      <alignment horizontal="left" wrapText="1"/>
    </xf>
    <xf numFmtId="3" fontId="0" fillId="0" borderId="14" xfId="0" applyNumberFormat="1" applyFont="1" applyBorder="1"/>
    <xf numFmtId="0" fontId="0" fillId="0" borderId="15" xfId="0" applyFont="1" applyBorder="1" applyAlignment="1">
      <alignment horizontal="center"/>
    </xf>
    <xf numFmtId="0" fontId="0" fillId="3" borderId="13" xfId="0" applyFont="1" applyFill="1" applyBorder="1" applyAlignment="1"/>
    <xf numFmtId="3" fontId="0" fillId="5" borderId="17" xfId="0" applyNumberFormat="1" applyFont="1" applyFill="1" applyBorder="1"/>
    <xf numFmtId="0" fontId="0" fillId="3" borderId="13" xfId="0" applyFont="1" applyFill="1" applyBorder="1"/>
    <xf numFmtId="0" fontId="0" fillId="0" borderId="11" xfId="0" applyFont="1" applyBorder="1" applyAlignment="1">
      <alignment vertical="center"/>
    </xf>
    <xf numFmtId="0" fontId="0" fillId="3" borderId="16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4" fillId="0" borderId="7" xfId="0" applyFont="1" applyBorder="1"/>
    <xf numFmtId="0" fontId="7" fillId="0" borderId="5" xfId="0" applyFont="1" applyBorder="1" applyAlignment="1">
      <alignment vertical="center"/>
    </xf>
    <xf numFmtId="6" fontId="8" fillId="0" borderId="5" xfId="0" applyNumberFormat="1" applyFont="1" applyBorder="1"/>
    <xf numFmtId="0" fontId="8" fillId="0" borderId="5" xfId="0" applyFont="1" applyBorder="1" applyAlignment="1">
      <alignment vertical="center" wrapText="1"/>
    </xf>
    <xf numFmtId="0" fontId="0" fillId="3" borderId="19" xfId="0" applyFont="1" applyFill="1" applyBorder="1" applyAlignment="1">
      <alignment horizontal="center" vertical="top" wrapText="1"/>
    </xf>
    <xf numFmtId="0" fontId="0" fillId="3" borderId="20" xfId="0" applyFont="1" applyFill="1" applyBorder="1" applyAlignment="1">
      <alignment horizontal="center" vertical="top" wrapText="1"/>
    </xf>
    <xf numFmtId="0" fontId="0" fillId="3" borderId="21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12" xfId="0" applyFont="1" applyBorder="1" applyAlignment="1">
      <alignment vertical="center" wrapText="1"/>
    </xf>
    <xf numFmtId="166" fontId="2" fillId="0" borderId="12" xfId="0" applyNumberFormat="1" applyFont="1" applyBorder="1" applyAlignment="1">
      <alignment wrapText="1"/>
    </xf>
    <xf numFmtId="0" fontId="0" fillId="3" borderId="22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wrapText="1"/>
    </xf>
    <xf numFmtId="6" fontId="0" fillId="0" borderId="0" xfId="0" applyNumberFormat="1" applyFont="1" applyAlignment="1"/>
    <xf numFmtId="0" fontId="0" fillId="6" borderId="9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3" fontId="10" fillId="7" borderId="4" xfId="0" applyNumberFormat="1" applyFont="1" applyFill="1" applyBorder="1"/>
    <xf numFmtId="0" fontId="2" fillId="2" borderId="23" xfId="0" applyFont="1" applyFill="1" applyBorder="1" applyAlignment="1">
      <alignment vertical="top"/>
    </xf>
    <xf numFmtId="0" fontId="2" fillId="2" borderId="24" xfId="0" applyFont="1" applyFill="1" applyBorder="1" applyAlignment="1">
      <alignment horizontal="center"/>
    </xf>
    <xf numFmtId="0" fontId="4" fillId="0" borderId="25" xfId="0" applyFont="1" applyBorder="1"/>
    <xf numFmtId="0" fontId="2" fillId="4" borderId="26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top"/>
    </xf>
    <xf numFmtId="0" fontId="4" fillId="0" borderId="13" xfId="0" applyFont="1" applyBorder="1"/>
    <xf numFmtId="0" fontId="2" fillId="4" borderId="16" xfId="0" applyFont="1" applyFill="1" applyBorder="1" applyAlignment="1">
      <alignment horizontal="center"/>
    </xf>
    <xf numFmtId="0" fontId="4" fillId="0" borderId="30" xfId="0" applyFont="1" applyBorder="1"/>
    <xf numFmtId="0" fontId="2" fillId="0" borderId="31" xfId="0" applyFont="1" applyBorder="1" applyAlignment="1">
      <alignment horizontal="center" vertical="center" wrapText="1"/>
    </xf>
    <xf numFmtId="3" fontId="0" fillId="6" borderId="32" xfId="0" applyNumberFormat="1" applyFont="1" applyFill="1" applyBorder="1"/>
    <xf numFmtId="0" fontId="2" fillId="0" borderId="33" xfId="0" applyFont="1" applyBorder="1" applyAlignment="1">
      <alignment horizontal="center" vertical="center" wrapText="1"/>
    </xf>
    <xf numFmtId="3" fontId="0" fillId="0" borderId="16" xfId="0" applyNumberFormat="1" applyFont="1" applyBorder="1"/>
    <xf numFmtId="3" fontId="0" fillId="0" borderId="30" xfId="0" applyNumberFormat="1" applyFont="1" applyBorder="1"/>
    <xf numFmtId="0" fontId="7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Border="1"/>
    <xf numFmtId="3" fontId="0" fillId="0" borderId="36" xfId="0" applyNumberFormat="1" applyFont="1" applyBorder="1"/>
    <xf numFmtId="0" fontId="8" fillId="0" borderId="13" xfId="0" applyFont="1" applyBorder="1" applyAlignment="1">
      <alignment vertical="center" wrapText="1"/>
    </xf>
    <xf numFmtId="6" fontId="6" fillId="0" borderId="13" xfId="0" applyNumberFormat="1" applyFont="1" applyBorder="1" applyAlignment="1">
      <alignment wrapText="1"/>
    </xf>
    <xf numFmtId="3" fontId="0" fillId="6" borderId="37" xfId="0" applyNumberFormat="1" applyFont="1" applyFill="1" applyBorder="1"/>
    <xf numFmtId="0" fontId="4" fillId="0" borderId="33" xfId="0" applyFont="1" applyBorder="1"/>
    <xf numFmtId="0" fontId="0" fillId="0" borderId="13" xfId="0" applyFont="1" applyBorder="1" applyAlignment="1">
      <alignment vertical="center"/>
    </xf>
    <xf numFmtId="0" fontId="4" fillId="0" borderId="16" xfId="0" applyFont="1" applyBorder="1"/>
    <xf numFmtId="0" fontId="4" fillId="0" borderId="34" xfId="0" applyFont="1" applyBorder="1"/>
    <xf numFmtId="0" fontId="4" fillId="0" borderId="14" xfId="0" applyFont="1" applyBorder="1"/>
    <xf numFmtId="0" fontId="0" fillId="0" borderId="13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vertical="center" wrapText="1"/>
    </xf>
    <xf numFmtId="0" fontId="7" fillId="0" borderId="39" xfId="0" applyFont="1" applyBorder="1" applyAlignment="1">
      <alignment wrapText="1"/>
    </xf>
    <xf numFmtId="0" fontId="0" fillId="3" borderId="39" xfId="0" applyFont="1" applyFill="1" applyBorder="1"/>
    <xf numFmtId="0" fontId="0" fillId="3" borderId="40" xfId="0" applyFont="1" applyFill="1" applyBorder="1" applyAlignment="1">
      <alignment horizontal="center" vertical="top" wrapText="1"/>
    </xf>
    <xf numFmtId="3" fontId="0" fillId="0" borderId="41" xfId="0" applyNumberFormat="1" applyFont="1" applyBorder="1"/>
    <xf numFmtId="0" fontId="0" fillId="0" borderId="42" xfId="0" applyFont="1" applyBorder="1" applyAlignment="1">
      <alignment horizontal="center"/>
    </xf>
    <xf numFmtId="3" fontId="0" fillId="0" borderId="43" xfId="0" applyNumberFormat="1" applyFont="1" applyBorder="1"/>
    <xf numFmtId="0" fontId="10" fillId="0" borderId="0" xfId="0" applyFont="1"/>
  </cellXfs>
  <cellStyles count="1">
    <cellStyle name="Normální" xfId="0" builtinId="0"/>
  </cellStyles>
  <dxfs count="16"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91</xdr:row>
      <xdr:rowOff>142876</xdr:rowOff>
    </xdr:from>
    <xdr:to>
      <xdr:col>8</xdr:col>
      <xdr:colOff>28575</xdr:colOff>
      <xdr:row>99</xdr:row>
      <xdr:rowOff>190500</xdr:rowOff>
    </xdr:to>
    <xdr:sp macro="" textlink="">
      <xdr:nvSpPr>
        <xdr:cNvPr id="2" name="TextovéPole 1"/>
        <xdr:cNvSpPr txBox="1"/>
      </xdr:nvSpPr>
      <xdr:spPr>
        <a:xfrm>
          <a:off x="1200150" y="25650826"/>
          <a:ext cx="12544425" cy="1647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</a:p>
        <a:p>
          <a:endParaRPr lang="cs-CZ" sz="1400" b="1"/>
        </a:p>
        <a:p>
          <a:endParaRPr lang="cs-CZ" sz="1400" b="1"/>
        </a:p>
        <a:p>
          <a:pPr algn="r"/>
          <a:r>
            <a:rPr lang="cs-CZ" sz="1400" b="1"/>
            <a:t>……………………………………………………..</a:t>
          </a:r>
        </a:p>
        <a:p>
          <a:pPr algn="r"/>
          <a:r>
            <a:rPr lang="cs-CZ" sz="1400" b="1"/>
            <a:t>Razítko a podpis oprávněné osoby dodavatele</a:t>
          </a:r>
        </a:p>
        <a:p>
          <a:pPr algn="r"/>
          <a:endParaRPr lang="cs-CZ" sz="1400" b="1"/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2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4" sqref="A14"/>
      <selection pane="bottomRight" activeCell="J96" sqref="J96"/>
    </sheetView>
  </sheetViews>
  <sheetFormatPr defaultColWidth="14.42578125" defaultRowHeight="15" customHeight="1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5.140625" customWidth="1"/>
    <col min="6" max="6" width="16.140625" customWidth="1"/>
    <col min="7" max="7" width="10" customWidth="1"/>
    <col min="8" max="8" width="14.28515625" customWidth="1"/>
    <col min="9" max="26" width="8.7109375" customWidth="1"/>
  </cols>
  <sheetData>
    <row r="1" spans="1:8" ht="18.75" x14ac:dyDescent="0.3">
      <c r="A1" s="100" t="s">
        <v>130</v>
      </c>
      <c r="B1" s="1"/>
    </row>
    <row r="2" spans="1:8" ht="10.5" customHeight="1" x14ac:dyDescent="0.25">
      <c r="A2" s="2"/>
    </row>
    <row r="3" spans="1:8" x14ac:dyDescent="0.25">
      <c r="A3" s="31" t="s">
        <v>0</v>
      </c>
      <c r="B3" s="32"/>
      <c r="C3" s="32"/>
      <c r="D3" s="32"/>
    </row>
    <row r="4" spans="1:8" ht="9.75" customHeight="1" x14ac:dyDescent="0.25">
      <c r="A4" s="2"/>
    </row>
    <row r="5" spans="1:8" x14ac:dyDescent="0.25">
      <c r="A5" s="35" t="s">
        <v>1</v>
      </c>
      <c r="B5" s="28"/>
      <c r="C5" s="28"/>
      <c r="D5" s="28"/>
      <c r="E5" s="29"/>
      <c r="F5" s="30" t="s">
        <v>2</v>
      </c>
      <c r="G5" s="28"/>
      <c r="H5" s="29"/>
    </row>
    <row r="6" spans="1:8" ht="18.75" customHeight="1" x14ac:dyDescent="0.25">
      <c r="A6" s="36" t="s">
        <v>3</v>
      </c>
      <c r="B6" s="28"/>
      <c r="C6" s="28"/>
      <c r="D6" s="28"/>
      <c r="E6" s="29"/>
      <c r="F6" s="27"/>
      <c r="G6" s="28"/>
      <c r="H6" s="29"/>
    </row>
    <row r="7" spans="1:8" ht="18" customHeight="1" x14ac:dyDescent="0.25">
      <c r="A7" s="34" t="s">
        <v>4</v>
      </c>
      <c r="B7" s="28"/>
      <c r="C7" s="28"/>
      <c r="D7" s="28"/>
      <c r="E7" s="29"/>
      <c r="F7" s="33"/>
      <c r="G7" s="28"/>
      <c r="H7" s="29"/>
    </row>
    <row r="8" spans="1:8" ht="20.25" customHeight="1" x14ac:dyDescent="0.25">
      <c r="A8" s="34" t="s">
        <v>5</v>
      </c>
      <c r="B8" s="28"/>
      <c r="C8" s="28"/>
      <c r="D8" s="28"/>
      <c r="E8" s="29"/>
      <c r="F8" s="33"/>
      <c r="G8" s="28"/>
      <c r="H8" s="29"/>
    </row>
    <row r="9" spans="1:8" ht="9" customHeight="1" thickBot="1" x14ac:dyDescent="0.3">
      <c r="A9" s="2"/>
      <c r="B9" s="3"/>
      <c r="C9" s="3"/>
    </row>
    <row r="10" spans="1:8" ht="32.25" customHeight="1" thickBot="1" x14ac:dyDescent="0.35">
      <c r="A10" s="4"/>
      <c r="B10" s="5"/>
      <c r="C10" s="5"/>
      <c r="D10" s="5"/>
      <c r="E10" s="58" t="s">
        <v>129</v>
      </c>
      <c r="F10" s="58"/>
      <c r="G10" s="59"/>
      <c r="H10" s="60">
        <f>SUM(H13:H74)</f>
        <v>0</v>
      </c>
    </row>
    <row r="11" spans="1:8" ht="15" customHeight="1" x14ac:dyDescent="0.25">
      <c r="A11" s="61"/>
      <c r="B11" s="62" t="s">
        <v>6</v>
      </c>
      <c r="C11" s="63"/>
      <c r="D11" s="64" t="s">
        <v>7</v>
      </c>
      <c r="E11" s="65" t="s">
        <v>8</v>
      </c>
      <c r="F11" s="66" t="s">
        <v>9</v>
      </c>
      <c r="G11" s="67" t="s">
        <v>10</v>
      </c>
      <c r="H11" s="68" t="s">
        <v>11</v>
      </c>
    </row>
    <row r="12" spans="1:8" ht="15.75" thickBot="1" x14ac:dyDescent="0.3">
      <c r="A12" s="69" t="s">
        <v>12</v>
      </c>
      <c r="B12" s="6" t="s">
        <v>13</v>
      </c>
      <c r="C12" s="6" t="s">
        <v>14</v>
      </c>
      <c r="D12" s="70"/>
      <c r="E12" s="7" t="s">
        <v>15</v>
      </c>
      <c r="F12" s="71" t="s">
        <v>16</v>
      </c>
      <c r="G12" s="37"/>
      <c r="H12" s="72"/>
    </row>
    <row r="13" spans="1:8" ht="30.75" thickBot="1" x14ac:dyDescent="0.3">
      <c r="A13" s="73" t="s">
        <v>17</v>
      </c>
      <c r="B13" s="40" t="s">
        <v>122</v>
      </c>
      <c r="C13" s="39">
        <v>32000</v>
      </c>
      <c r="D13" s="51" t="str">
        <f>IF(F13&lt;=C13,"VYHOVUJE","NEVYHOVUJE")</f>
        <v>VYHOVUJE</v>
      </c>
      <c r="E13" s="41"/>
      <c r="F13" s="9">
        <v>0</v>
      </c>
      <c r="G13" s="56">
        <v>2</v>
      </c>
      <c r="H13" s="74">
        <f>F13*G13</f>
        <v>0</v>
      </c>
    </row>
    <row r="14" spans="1:8" ht="45" x14ac:dyDescent="0.25">
      <c r="A14" s="75"/>
      <c r="B14" s="38" t="s">
        <v>18</v>
      </c>
      <c r="C14" s="13" t="s">
        <v>19</v>
      </c>
      <c r="D14" s="10"/>
      <c r="E14" s="42"/>
      <c r="F14" s="76"/>
      <c r="G14" s="11"/>
      <c r="H14" s="77"/>
    </row>
    <row r="15" spans="1:8" ht="15.75" customHeight="1" x14ac:dyDescent="0.25">
      <c r="A15" s="75"/>
      <c r="B15" s="78" t="s">
        <v>20</v>
      </c>
      <c r="C15" s="13" t="s">
        <v>21</v>
      </c>
      <c r="D15" s="10"/>
      <c r="E15" s="42"/>
      <c r="F15" s="76"/>
      <c r="G15" s="11"/>
      <c r="H15" s="77"/>
    </row>
    <row r="16" spans="1:8" ht="15.75" customHeight="1" x14ac:dyDescent="0.25">
      <c r="A16" s="75"/>
      <c r="B16" s="12" t="s">
        <v>22</v>
      </c>
      <c r="C16" s="13" t="s">
        <v>23</v>
      </c>
      <c r="D16" s="8"/>
      <c r="E16" s="42"/>
      <c r="F16" s="76"/>
      <c r="G16" s="11"/>
      <c r="H16" s="77"/>
    </row>
    <row r="17" spans="1:8" ht="15.75" customHeight="1" x14ac:dyDescent="0.25">
      <c r="A17" s="75"/>
      <c r="B17" s="12" t="s">
        <v>24</v>
      </c>
      <c r="C17" s="13" t="s">
        <v>25</v>
      </c>
      <c r="D17" s="8"/>
      <c r="E17" s="42"/>
      <c r="F17" s="76"/>
      <c r="G17" s="11"/>
      <c r="H17" s="77"/>
    </row>
    <row r="18" spans="1:8" ht="15.75" customHeight="1" x14ac:dyDescent="0.25">
      <c r="A18" s="75"/>
      <c r="B18" s="12" t="s">
        <v>26</v>
      </c>
      <c r="C18" s="13" t="s">
        <v>27</v>
      </c>
      <c r="D18" s="8"/>
      <c r="E18" s="42"/>
      <c r="F18" s="76"/>
      <c r="G18" s="11"/>
      <c r="H18" s="77"/>
    </row>
    <row r="19" spans="1:8" ht="15.75" customHeight="1" x14ac:dyDescent="0.25">
      <c r="A19" s="75"/>
      <c r="B19" s="12" t="s">
        <v>28</v>
      </c>
      <c r="C19" s="13" t="s">
        <v>29</v>
      </c>
      <c r="D19" s="8"/>
      <c r="E19" s="42"/>
      <c r="F19" s="76"/>
      <c r="G19" s="11"/>
      <c r="H19" s="77"/>
    </row>
    <row r="20" spans="1:8" ht="15.75" customHeight="1" x14ac:dyDescent="0.25">
      <c r="A20" s="75"/>
      <c r="B20" s="12" t="s">
        <v>30</v>
      </c>
      <c r="C20" s="13" t="s">
        <v>31</v>
      </c>
      <c r="D20" s="8"/>
      <c r="E20" s="42"/>
      <c r="F20" s="76"/>
      <c r="G20" s="11"/>
      <c r="H20" s="77"/>
    </row>
    <row r="21" spans="1:8" ht="15.75" customHeight="1" x14ac:dyDescent="0.25">
      <c r="A21" s="75"/>
      <c r="B21" s="12" t="s">
        <v>32</v>
      </c>
      <c r="C21" s="19">
        <v>4</v>
      </c>
      <c r="D21" s="8"/>
      <c r="E21" s="42"/>
      <c r="F21" s="76"/>
      <c r="G21" s="11"/>
      <c r="H21" s="77"/>
    </row>
    <row r="22" spans="1:8" ht="15.75" customHeight="1" x14ac:dyDescent="0.25">
      <c r="A22" s="75"/>
      <c r="B22" s="12" t="s">
        <v>33</v>
      </c>
      <c r="C22" s="13" t="s">
        <v>34</v>
      </c>
      <c r="D22" s="8"/>
      <c r="E22" s="42"/>
      <c r="F22" s="76"/>
      <c r="G22" s="11"/>
      <c r="H22" s="77"/>
    </row>
    <row r="23" spans="1:8" ht="15.75" customHeight="1" x14ac:dyDescent="0.25">
      <c r="A23" s="75"/>
      <c r="B23" s="12" t="s">
        <v>35</v>
      </c>
      <c r="C23" s="13" t="s">
        <v>36</v>
      </c>
      <c r="D23" s="8"/>
      <c r="E23" s="42"/>
      <c r="F23" s="76"/>
      <c r="G23" s="11"/>
      <c r="H23" s="77"/>
    </row>
    <row r="24" spans="1:8" ht="15.75" customHeight="1" x14ac:dyDescent="0.25">
      <c r="A24" s="75"/>
      <c r="B24" s="12" t="s">
        <v>37</v>
      </c>
      <c r="C24" s="13" t="s">
        <v>38</v>
      </c>
      <c r="D24" s="8"/>
      <c r="E24" s="42"/>
      <c r="F24" s="76"/>
      <c r="G24" s="11"/>
      <c r="H24" s="77"/>
    </row>
    <row r="25" spans="1:8" ht="15.75" customHeight="1" x14ac:dyDescent="0.25">
      <c r="A25" s="75"/>
      <c r="B25" s="12" t="s">
        <v>39</v>
      </c>
      <c r="C25" s="13" t="s">
        <v>40</v>
      </c>
      <c r="D25" s="8"/>
      <c r="E25" s="42"/>
      <c r="F25" s="76"/>
      <c r="G25" s="11"/>
      <c r="H25" s="77"/>
    </row>
    <row r="26" spans="1:8" ht="15.75" customHeight="1" x14ac:dyDescent="0.25">
      <c r="A26" s="75"/>
      <c r="B26" s="12" t="s">
        <v>41</v>
      </c>
      <c r="C26" s="13" t="s">
        <v>42</v>
      </c>
      <c r="D26" s="8"/>
      <c r="E26" s="42"/>
      <c r="F26" s="76"/>
      <c r="G26" s="11"/>
      <c r="H26" s="77"/>
    </row>
    <row r="27" spans="1:8" ht="15.75" customHeight="1" x14ac:dyDescent="0.25">
      <c r="A27" s="75"/>
      <c r="B27" s="12" t="s">
        <v>43</v>
      </c>
      <c r="C27" s="13" t="s">
        <v>44</v>
      </c>
      <c r="D27" s="8"/>
      <c r="E27" s="42"/>
      <c r="F27" s="76"/>
      <c r="G27" s="11"/>
      <c r="H27" s="77"/>
    </row>
    <row r="28" spans="1:8" ht="15.75" customHeight="1" x14ac:dyDescent="0.25">
      <c r="A28" s="75"/>
      <c r="B28" s="12" t="s">
        <v>45</v>
      </c>
      <c r="C28" s="13" t="s">
        <v>46</v>
      </c>
      <c r="D28" s="8"/>
      <c r="E28" s="42"/>
      <c r="F28" s="76"/>
      <c r="G28" s="11"/>
      <c r="H28" s="77"/>
    </row>
    <row r="29" spans="1:8" ht="15.75" customHeight="1" x14ac:dyDescent="0.25">
      <c r="A29" s="75"/>
      <c r="B29" s="12" t="s">
        <v>47</v>
      </c>
      <c r="C29" s="13" t="s">
        <v>48</v>
      </c>
      <c r="D29" s="8"/>
      <c r="E29" s="42"/>
      <c r="F29" s="76"/>
      <c r="G29" s="11"/>
      <c r="H29" s="77"/>
    </row>
    <row r="30" spans="1:8" ht="15.75" customHeight="1" x14ac:dyDescent="0.25">
      <c r="A30" s="75"/>
      <c r="B30" s="12" t="s">
        <v>49</v>
      </c>
      <c r="C30" s="13" t="s">
        <v>50</v>
      </c>
      <c r="D30" s="8"/>
      <c r="E30" s="42"/>
      <c r="F30" s="76"/>
      <c r="G30" s="11"/>
      <c r="H30" s="77"/>
    </row>
    <row r="31" spans="1:8" ht="90" x14ac:dyDescent="0.25">
      <c r="A31" s="75"/>
      <c r="B31" s="14" t="s">
        <v>51</v>
      </c>
      <c r="C31" s="44" t="s">
        <v>124</v>
      </c>
      <c r="D31" s="8"/>
      <c r="E31" s="42"/>
      <c r="F31" s="76"/>
      <c r="G31" s="11"/>
      <c r="H31" s="77"/>
    </row>
    <row r="32" spans="1:8" ht="103.5" customHeight="1" thickBot="1" x14ac:dyDescent="0.3">
      <c r="A32" s="79"/>
      <c r="B32" s="15" t="s">
        <v>52</v>
      </c>
      <c r="C32" s="16" t="s">
        <v>53</v>
      </c>
      <c r="D32" s="17"/>
      <c r="E32" s="43"/>
      <c r="F32" s="76"/>
      <c r="G32" s="11"/>
      <c r="H32" s="77"/>
    </row>
    <row r="33" spans="1:8" ht="34.5" customHeight="1" thickTop="1" thickBot="1" x14ac:dyDescent="0.3">
      <c r="A33" s="80" t="s">
        <v>54</v>
      </c>
      <c r="B33" s="46" t="s">
        <v>122</v>
      </c>
      <c r="C33" s="47">
        <v>27000</v>
      </c>
      <c r="D33" s="52" t="str">
        <f>IF(F33&lt;=C33,"VYHOVUJE","NEVYHOVUJE")</f>
        <v>VYHOVUJE</v>
      </c>
      <c r="E33" s="48"/>
      <c r="F33" s="9">
        <v>0</v>
      </c>
      <c r="G33" s="56">
        <v>2</v>
      </c>
      <c r="H33" s="74">
        <f>F33*G33</f>
        <v>0</v>
      </c>
    </row>
    <row r="34" spans="1:8" ht="15.75" customHeight="1" x14ac:dyDescent="0.25">
      <c r="A34" s="75"/>
      <c r="B34" s="81" t="s">
        <v>18</v>
      </c>
      <c r="C34" s="13" t="s">
        <v>55</v>
      </c>
      <c r="D34" s="18"/>
      <c r="E34" s="42"/>
      <c r="F34" s="76"/>
      <c r="G34" s="11"/>
      <c r="H34" s="77"/>
    </row>
    <row r="35" spans="1:8" ht="15.75" customHeight="1" x14ac:dyDescent="0.25">
      <c r="A35" s="75"/>
      <c r="B35" s="81" t="s">
        <v>20</v>
      </c>
      <c r="C35" s="13" t="s">
        <v>21</v>
      </c>
      <c r="D35" s="10"/>
      <c r="E35" s="42"/>
      <c r="F35" s="76"/>
      <c r="G35" s="11"/>
      <c r="H35" s="77"/>
    </row>
    <row r="36" spans="1:8" ht="15.75" customHeight="1" x14ac:dyDescent="0.25">
      <c r="A36" s="75"/>
      <c r="B36" s="12" t="s">
        <v>24</v>
      </c>
      <c r="C36" s="13" t="s">
        <v>25</v>
      </c>
      <c r="D36" s="8"/>
      <c r="E36" s="42"/>
      <c r="F36" s="76"/>
      <c r="G36" s="11"/>
      <c r="H36" s="77"/>
    </row>
    <row r="37" spans="1:8" ht="15.75" customHeight="1" x14ac:dyDescent="0.25">
      <c r="A37" s="75"/>
      <c r="B37" s="12" t="s">
        <v>22</v>
      </c>
      <c r="C37" s="13" t="s">
        <v>23</v>
      </c>
      <c r="D37" s="8"/>
      <c r="E37" s="42"/>
      <c r="F37" s="76"/>
      <c r="G37" s="11"/>
      <c r="H37" s="77"/>
    </row>
    <row r="38" spans="1:8" ht="15.75" customHeight="1" x14ac:dyDescent="0.25">
      <c r="A38" s="75"/>
      <c r="B38" s="50" t="s">
        <v>81</v>
      </c>
      <c r="C38" s="44" t="s">
        <v>56</v>
      </c>
      <c r="D38" s="8"/>
      <c r="E38" s="42"/>
      <c r="F38" s="76"/>
      <c r="G38" s="11"/>
      <c r="H38" s="77"/>
    </row>
    <row r="39" spans="1:8" ht="15.75" customHeight="1" x14ac:dyDescent="0.25">
      <c r="A39" s="75"/>
      <c r="B39" s="12" t="s">
        <v>28</v>
      </c>
      <c r="C39" s="19" t="s">
        <v>29</v>
      </c>
      <c r="D39" s="8"/>
      <c r="E39" s="42"/>
      <c r="F39" s="76"/>
      <c r="G39" s="11"/>
      <c r="H39" s="77"/>
    </row>
    <row r="40" spans="1:8" ht="15.75" customHeight="1" x14ac:dyDescent="0.25">
      <c r="A40" s="75"/>
      <c r="B40" s="12" t="s">
        <v>30</v>
      </c>
      <c r="C40" s="19" t="s">
        <v>57</v>
      </c>
      <c r="D40" s="8"/>
      <c r="E40" s="42"/>
      <c r="F40" s="76"/>
      <c r="G40" s="11"/>
      <c r="H40" s="77"/>
    </row>
    <row r="41" spans="1:8" ht="15.75" customHeight="1" x14ac:dyDescent="0.25">
      <c r="A41" s="75"/>
      <c r="B41" s="12" t="s">
        <v>32</v>
      </c>
      <c r="C41" s="19">
        <v>4</v>
      </c>
      <c r="D41" s="8"/>
      <c r="E41" s="42"/>
      <c r="F41" s="76"/>
      <c r="G41" s="11"/>
      <c r="H41" s="77"/>
    </row>
    <row r="42" spans="1:8" ht="15.75" customHeight="1" x14ac:dyDescent="0.25">
      <c r="A42" s="75"/>
      <c r="B42" s="12" t="s">
        <v>33</v>
      </c>
      <c r="C42" s="19" t="s">
        <v>34</v>
      </c>
      <c r="D42" s="8"/>
      <c r="E42" s="42"/>
      <c r="F42" s="76"/>
      <c r="G42" s="11"/>
      <c r="H42" s="77"/>
    </row>
    <row r="43" spans="1:8" ht="15.75" customHeight="1" x14ac:dyDescent="0.25">
      <c r="A43" s="75"/>
      <c r="B43" s="12" t="s">
        <v>35</v>
      </c>
      <c r="C43" s="19" t="s">
        <v>58</v>
      </c>
      <c r="D43" s="8"/>
      <c r="E43" s="42"/>
      <c r="F43" s="76"/>
      <c r="G43" s="11"/>
      <c r="H43" s="77"/>
    </row>
    <row r="44" spans="1:8" ht="15.75" customHeight="1" x14ac:dyDescent="0.25">
      <c r="A44" s="75"/>
      <c r="B44" s="12" t="s">
        <v>37</v>
      </c>
      <c r="C44" s="19" t="s">
        <v>59</v>
      </c>
      <c r="D44" s="8"/>
      <c r="E44" s="42"/>
      <c r="F44" s="76"/>
      <c r="G44" s="11"/>
      <c r="H44" s="77"/>
    </row>
    <row r="45" spans="1:8" ht="15.75" customHeight="1" x14ac:dyDescent="0.25">
      <c r="A45" s="75"/>
      <c r="B45" s="12" t="s">
        <v>39</v>
      </c>
      <c r="C45" s="19" t="s">
        <v>40</v>
      </c>
      <c r="D45" s="8"/>
      <c r="E45" s="42"/>
      <c r="F45" s="76"/>
      <c r="G45" s="11"/>
      <c r="H45" s="77"/>
    </row>
    <row r="46" spans="1:8" ht="15.75" customHeight="1" x14ac:dyDescent="0.25">
      <c r="A46" s="75"/>
      <c r="B46" s="12" t="s">
        <v>41</v>
      </c>
      <c r="C46" s="19" t="s">
        <v>42</v>
      </c>
      <c r="D46" s="8"/>
      <c r="E46" s="42"/>
      <c r="F46" s="76"/>
      <c r="G46" s="11"/>
      <c r="H46" s="77"/>
    </row>
    <row r="47" spans="1:8" ht="15.75" customHeight="1" x14ac:dyDescent="0.25">
      <c r="A47" s="75"/>
      <c r="B47" s="12" t="s">
        <v>43</v>
      </c>
      <c r="C47" s="19" t="s">
        <v>44</v>
      </c>
      <c r="D47" s="8"/>
      <c r="E47" s="42"/>
      <c r="F47" s="76"/>
      <c r="G47" s="11"/>
      <c r="H47" s="77"/>
    </row>
    <row r="48" spans="1:8" ht="15.75" customHeight="1" x14ac:dyDescent="0.25">
      <c r="A48" s="75"/>
      <c r="B48" s="12" t="s">
        <v>45</v>
      </c>
      <c r="C48" s="19" t="s">
        <v>46</v>
      </c>
      <c r="D48" s="8"/>
      <c r="E48" s="42"/>
      <c r="F48" s="76"/>
      <c r="G48" s="11"/>
      <c r="H48" s="77"/>
    </row>
    <row r="49" spans="1:8" ht="15.75" customHeight="1" x14ac:dyDescent="0.25">
      <c r="A49" s="75"/>
      <c r="B49" s="12" t="s">
        <v>47</v>
      </c>
      <c r="C49" s="19" t="s">
        <v>48</v>
      </c>
      <c r="D49" s="8"/>
      <c r="E49" s="42"/>
      <c r="F49" s="76"/>
      <c r="G49" s="11"/>
      <c r="H49" s="77"/>
    </row>
    <row r="50" spans="1:8" ht="15.75" customHeight="1" x14ac:dyDescent="0.25">
      <c r="A50" s="75"/>
      <c r="B50" s="12" t="s">
        <v>49</v>
      </c>
      <c r="C50" s="13" t="s">
        <v>50</v>
      </c>
      <c r="D50" s="8"/>
      <c r="E50" s="42"/>
      <c r="F50" s="76"/>
      <c r="G50" s="11"/>
      <c r="H50" s="77"/>
    </row>
    <row r="51" spans="1:8" ht="90" x14ac:dyDescent="0.25">
      <c r="A51" s="75"/>
      <c r="B51" s="12" t="s">
        <v>51</v>
      </c>
      <c r="C51" s="44" t="s">
        <v>124</v>
      </c>
      <c r="D51" s="8"/>
      <c r="E51" s="42"/>
      <c r="F51" s="76"/>
      <c r="G51" s="11"/>
      <c r="H51" s="77"/>
    </row>
    <row r="52" spans="1:8" ht="112.5" customHeight="1" thickBot="1" x14ac:dyDescent="0.3">
      <c r="A52" s="79"/>
      <c r="B52" s="15" t="s">
        <v>52</v>
      </c>
      <c r="C52" s="45" t="s">
        <v>123</v>
      </c>
      <c r="D52" s="17"/>
      <c r="E52" s="43"/>
      <c r="F52" s="20"/>
      <c r="G52" s="21"/>
      <c r="H52" s="82"/>
    </row>
    <row r="53" spans="1:8" ht="30.75" customHeight="1" thickTop="1" thickBot="1" x14ac:dyDescent="0.3">
      <c r="A53" s="75" t="s">
        <v>60</v>
      </c>
      <c r="B53" s="83" t="s">
        <v>125</v>
      </c>
      <c r="C53" s="84">
        <v>13000</v>
      </c>
      <c r="D53" s="53" t="str">
        <f>IF(F53&lt;=C53,"VYHOVUJE","NEVYHOVUJE")</f>
        <v>VYHOVUJE</v>
      </c>
      <c r="E53" s="26"/>
      <c r="F53" s="23">
        <v>0</v>
      </c>
      <c r="G53" s="57">
        <v>4</v>
      </c>
      <c r="H53" s="85">
        <f>F53*G53</f>
        <v>0</v>
      </c>
    </row>
    <row r="54" spans="1:8" ht="15.75" customHeight="1" x14ac:dyDescent="0.25">
      <c r="A54" s="86"/>
      <c r="B54" s="87" t="s">
        <v>61</v>
      </c>
      <c r="C54" s="13" t="s">
        <v>62</v>
      </c>
      <c r="D54" s="24"/>
      <c r="E54" s="88"/>
      <c r="F54" s="76"/>
      <c r="G54" s="11"/>
      <c r="H54" s="77"/>
    </row>
    <row r="55" spans="1:8" ht="15.75" customHeight="1" x14ac:dyDescent="0.25">
      <c r="A55" s="86"/>
      <c r="B55" s="12" t="s">
        <v>63</v>
      </c>
      <c r="C55" s="13" t="s">
        <v>64</v>
      </c>
      <c r="D55" s="8"/>
      <c r="E55" s="88"/>
      <c r="F55" s="76"/>
      <c r="G55" s="11"/>
      <c r="H55" s="77"/>
    </row>
    <row r="56" spans="1:8" ht="15.75" customHeight="1" x14ac:dyDescent="0.25">
      <c r="A56" s="86"/>
      <c r="B56" s="12" t="s">
        <v>65</v>
      </c>
      <c r="C56" s="13" t="s">
        <v>66</v>
      </c>
      <c r="D56" s="8"/>
      <c r="E56" s="88"/>
      <c r="F56" s="76"/>
      <c r="G56" s="11"/>
      <c r="H56" s="77"/>
    </row>
    <row r="57" spans="1:8" ht="15.75" customHeight="1" x14ac:dyDescent="0.25">
      <c r="A57" s="86"/>
      <c r="B57" s="12" t="s">
        <v>67</v>
      </c>
      <c r="C57" s="13" t="s">
        <v>68</v>
      </c>
      <c r="D57" s="8"/>
      <c r="E57" s="88"/>
      <c r="F57" s="76"/>
      <c r="G57" s="11"/>
      <c r="H57" s="77"/>
    </row>
    <row r="58" spans="1:8" ht="15.75" customHeight="1" x14ac:dyDescent="0.25">
      <c r="A58" s="86"/>
      <c r="B58" s="12" t="s">
        <v>69</v>
      </c>
      <c r="C58" s="13" t="s">
        <v>70</v>
      </c>
      <c r="D58" s="8"/>
      <c r="E58" s="88"/>
      <c r="F58" s="76"/>
      <c r="G58" s="11"/>
      <c r="H58" s="77"/>
    </row>
    <row r="59" spans="1:8" ht="15.75" customHeight="1" x14ac:dyDescent="0.25">
      <c r="A59" s="86"/>
      <c r="B59" s="12" t="s">
        <v>71</v>
      </c>
      <c r="C59" s="13" t="s">
        <v>72</v>
      </c>
      <c r="D59" s="8"/>
      <c r="E59" s="88"/>
      <c r="F59" s="76"/>
      <c r="G59" s="11"/>
      <c r="H59" s="77"/>
    </row>
    <row r="60" spans="1:8" ht="15.75" customHeight="1" x14ac:dyDescent="0.25">
      <c r="A60" s="86"/>
      <c r="B60" s="12" t="s">
        <v>73</v>
      </c>
      <c r="C60" s="13" t="s">
        <v>74</v>
      </c>
      <c r="D60" s="8"/>
      <c r="E60" s="88"/>
      <c r="F60" s="76"/>
      <c r="G60" s="11"/>
      <c r="H60" s="77"/>
    </row>
    <row r="61" spans="1:8" ht="15.75" customHeight="1" x14ac:dyDescent="0.25">
      <c r="A61" s="86"/>
      <c r="B61" s="12" t="s">
        <v>75</v>
      </c>
      <c r="C61" s="13" t="s">
        <v>76</v>
      </c>
      <c r="D61" s="8"/>
      <c r="E61" s="88"/>
      <c r="F61" s="76"/>
      <c r="G61" s="11"/>
      <c r="H61" s="77"/>
    </row>
    <row r="62" spans="1:8" ht="15.75" customHeight="1" x14ac:dyDescent="0.25">
      <c r="A62" s="86"/>
      <c r="B62" s="12" t="s">
        <v>77</v>
      </c>
      <c r="C62" s="13" t="s">
        <v>78</v>
      </c>
      <c r="D62" s="8"/>
      <c r="E62" s="88"/>
      <c r="F62" s="76"/>
      <c r="G62" s="11"/>
      <c r="H62" s="77"/>
    </row>
    <row r="63" spans="1:8" ht="15.75" customHeight="1" x14ac:dyDescent="0.25">
      <c r="A63" s="86"/>
      <c r="B63" s="12" t="s">
        <v>79</v>
      </c>
      <c r="C63" s="13" t="s">
        <v>80</v>
      </c>
      <c r="D63" s="8"/>
      <c r="E63" s="88"/>
      <c r="F63" s="76"/>
      <c r="G63" s="11"/>
      <c r="H63" s="77"/>
    </row>
    <row r="64" spans="1:8" ht="15.75" customHeight="1" x14ac:dyDescent="0.25">
      <c r="A64" s="86"/>
      <c r="B64" s="12" t="s">
        <v>81</v>
      </c>
      <c r="C64" s="13" t="s">
        <v>82</v>
      </c>
      <c r="D64" s="8"/>
      <c r="E64" s="88"/>
      <c r="F64" s="76"/>
      <c r="G64" s="11"/>
      <c r="H64" s="77"/>
    </row>
    <row r="65" spans="1:8" ht="15.75" customHeight="1" x14ac:dyDescent="0.25">
      <c r="A65" s="86"/>
      <c r="B65" s="12" t="s">
        <v>83</v>
      </c>
      <c r="C65" s="13" t="s">
        <v>84</v>
      </c>
      <c r="D65" s="8"/>
      <c r="E65" s="88"/>
      <c r="F65" s="76"/>
      <c r="G65" s="11"/>
      <c r="H65" s="77"/>
    </row>
    <row r="66" spans="1:8" ht="15.75" customHeight="1" x14ac:dyDescent="0.25">
      <c r="A66" s="86"/>
      <c r="B66" s="12" t="s">
        <v>85</v>
      </c>
      <c r="C66" s="13" t="s">
        <v>86</v>
      </c>
      <c r="D66" s="8"/>
      <c r="E66" s="88"/>
      <c r="F66" s="76"/>
      <c r="G66" s="11"/>
      <c r="H66" s="77"/>
    </row>
    <row r="67" spans="1:8" ht="15.75" customHeight="1" x14ac:dyDescent="0.25">
      <c r="A67" s="86"/>
      <c r="B67" s="12" t="s">
        <v>87</v>
      </c>
      <c r="C67" s="13" t="s">
        <v>88</v>
      </c>
      <c r="D67" s="8"/>
      <c r="E67" s="88"/>
      <c r="F67" s="76"/>
      <c r="G67" s="11"/>
      <c r="H67" s="77"/>
    </row>
    <row r="68" spans="1:8" ht="15.75" customHeight="1" x14ac:dyDescent="0.25">
      <c r="A68" s="86"/>
      <c r="B68" s="12" t="s">
        <v>89</v>
      </c>
      <c r="C68" s="13" t="s">
        <v>44</v>
      </c>
      <c r="D68" s="8"/>
      <c r="E68" s="88"/>
      <c r="F68" s="76"/>
      <c r="G68" s="11"/>
      <c r="H68" s="77"/>
    </row>
    <row r="69" spans="1:8" ht="15.75" customHeight="1" x14ac:dyDescent="0.25">
      <c r="A69" s="86"/>
      <c r="B69" s="12" t="s">
        <v>90</v>
      </c>
      <c r="C69" s="13" t="s">
        <v>91</v>
      </c>
      <c r="D69" s="8"/>
      <c r="E69" s="88"/>
      <c r="F69" s="76"/>
      <c r="G69" s="11"/>
      <c r="H69" s="77"/>
    </row>
    <row r="70" spans="1:8" ht="15.75" customHeight="1" x14ac:dyDescent="0.25">
      <c r="A70" s="86"/>
      <c r="B70" s="12" t="s">
        <v>92</v>
      </c>
      <c r="C70" s="13" t="s">
        <v>44</v>
      </c>
      <c r="D70" s="8"/>
      <c r="E70" s="88"/>
      <c r="F70" s="76"/>
      <c r="G70" s="11"/>
      <c r="H70" s="77"/>
    </row>
    <row r="71" spans="1:8" ht="15.75" customHeight="1" x14ac:dyDescent="0.25">
      <c r="A71" s="86"/>
      <c r="B71" s="12" t="s">
        <v>93</v>
      </c>
      <c r="C71" s="13" t="s">
        <v>94</v>
      </c>
      <c r="D71" s="8"/>
      <c r="E71" s="88"/>
      <c r="F71" s="76"/>
      <c r="G71" s="11"/>
      <c r="H71" s="77"/>
    </row>
    <row r="72" spans="1:8" ht="15.75" customHeight="1" thickBot="1" x14ac:dyDescent="0.3">
      <c r="A72" s="89"/>
      <c r="B72" s="25" t="s">
        <v>95</v>
      </c>
      <c r="C72" s="16" t="s">
        <v>96</v>
      </c>
      <c r="D72" s="17"/>
      <c r="E72" s="90"/>
      <c r="F72" s="76"/>
      <c r="G72" s="11"/>
      <c r="H72" s="77"/>
    </row>
    <row r="73" spans="1:8" ht="31.5" customHeight="1" thickTop="1" thickBot="1" x14ac:dyDescent="0.3">
      <c r="A73" s="80" t="s">
        <v>97</v>
      </c>
      <c r="B73" s="46" t="s">
        <v>126</v>
      </c>
      <c r="C73" s="47">
        <f>33000</f>
        <v>33000</v>
      </c>
      <c r="D73" s="54" t="str">
        <f>IF(F73&lt;=C73,"VYHOVUJE","NEVYHOVUJE")</f>
        <v>VYHOVUJE</v>
      </c>
      <c r="E73" s="48"/>
      <c r="F73" s="9">
        <v>0</v>
      </c>
      <c r="G73" s="56">
        <v>2</v>
      </c>
      <c r="H73" s="74">
        <f>F73*G73</f>
        <v>0</v>
      </c>
    </row>
    <row r="74" spans="1:8" ht="15.75" customHeight="1" x14ac:dyDescent="0.25">
      <c r="A74" s="75"/>
      <c r="B74" s="87" t="s">
        <v>61</v>
      </c>
      <c r="C74" s="91" t="s">
        <v>98</v>
      </c>
      <c r="D74" s="22"/>
      <c r="E74" s="42"/>
      <c r="F74" s="76"/>
      <c r="G74" s="11"/>
      <c r="H74" s="77"/>
    </row>
    <row r="75" spans="1:8" ht="15.75" customHeight="1" x14ac:dyDescent="0.25">
      <c r="A75" s="75"/>
      <c r="B75" s="12" t="s">
        <v>99</v>
      </c>
      <c r="C75" s="13" t="s">
        <v>100</v>
      </c>
      <c r="D75" s="8"/>
      <c r="E75" s="42"/>
      <c r="F75" s="76"/>
      <c r="G75" s="11"/>
      <c r="H75" s="77"/>
    </row>
    <row r="76" spans="1:8" ht="15.75" customHeight="1" x14ac:dyDescent="0.25">
      <c r="A76" s="75"/>
      <c r="B76" s="12" t="s">
        <v>67</v>
      </c>
      <c r="C76" s="13" t="s">
        <v>101</v>
      </c>
      <c r="D76" s="8"/>
      <c r="E76" s="42"/>
      <c r="F76" s="76"/>
      <c r="G76" s="11"/>
      <c r="H76" s="77"/>
    </row>
    <row r="77" spans="1:8" ht="15.75" customHeight="1" x14ac:dyDescent="0.25">
      <c r="A77" s="75"/>
      <c r="B77" s="38" t="s">
        <v>18</v>
      </c>
      <c r="C77" s="13" t="s">
        <v>102</v>
      </c>
      <c r="D77" s="8"/>
      <c r="E77" s="42"/>
      <c r="F77" s="76"/>
      <c r="G77" s="11"/>
      <c r="H77" s="77"/>
    </row>
    <row r="78" spans="1:8" ht="15.75" customHeight="1" x14ac:dyDescent="0.25">
      <c r="A78" s="75"/>
      <c r="B78" s="12" t="s">
        <v>30</v>
      </c>
      <c r="C78" s="13" t="s">
        <v>103</v>
      </c>
      <c r="D78" s="8"/>
      <c r="E78" s="42"/>
      <c r="F78" s="76"/>
      <c r="G78" s="11"/>
      <c r="H78" s="77"/>
    </row>
    <row r="79" spans="1:8" ht="15.75" customHeight="1" x14ac:dyDescent="0.25">
      <c r="A79" s="75"/>
      <c r="B79" s="12" t="s">
        <v>104</v>
      </c>
      <c r="C79" s="13" t="s">
        <v>105</v>
      </c>
      <c r="D79" s="8"/>
      <c r="E79" s="42"/>
      <c r="F79" s="76"/>
      <c r="G79" s="11"/>
      <c r="H79" s="77"/>
    </row>
    <row r="80" spans="1:8" ht="15.75" customHeight="1" x14ac:dyDescent="0.25">
      <c r="A80" s="75"/>
      <c r="B80" s="12" t="s">
        <v>106</v>
      </c>
      <c r="C80" s="13" t="s">
        <v>107</v>
      </c>
      <c r="D80" s="8"/>
      <c r="E80" s="42"/>
      <c r="F80" s="76"/>
      <c r="G80" s="11"/>
      <c r="H80" s="77"/>
    </row>
    <row r="81" spans="1:8" ht="15.75" customHeight="1" x14ac:dyDescent="0.25">
      <c r="A81" s="75"/>
      <c r="B81" s="12" t="s">
        <v>108</v>
      </c>
      <c r="C81" s="13" t="s">
        <v>109</v>
      </c>
      <c r="D81" s="8"/>
      <c r="E81" s="42"/>
      <c r="F81" s="76"/>
      <c r="G81" s="11"/>
      <c r="H81" s="77"/>
    </row>
    <row r="82" spans="1:8" ht="15.75" customHeight="1" x14ac:dyDescent="0.25">
      <c r="A82" s="75"/>
      <c r="B82" s="12" t="s">
        <v>110</v>
      </c>
      <c r="C82" s="13" t="s">
        <v>111</v>
      </c>
      <c r="D82" s="8"/>
      <c r="E82" s="42"/>
      <c r="F82" s="76"/>
      <c r="G82" s="11"/>
      <c r="H82" s="77"/>
    </row>
    <row r="83" spans="1:8" ht="15.75" customHeight="1" x14ac:dyDescent="0.25">
      <c r="A83" s="75"/>
      <c r="B83" s="12" t="s">
        <v>39</v>
      </c>
      <c r="C83" s="13" t="s">
        <v>112</v>
      </c>
      <c r="D83" s="8"/>
      <c r="E83" s="42"/>
      <c r="F83" s="76"/>
      <c r="G83" s="11"/>
      <c r="H83" s="77"/>
    </row>
    <row r="84" spans="1:8" ht="15.75" customHeight="1" x14ac:dyDescent="0.25">
      <c r="A84" s="75"/>
      <c r="B84" s="12" t="s">
        <v>113</v>
      </c>
      <c r="C84" s="13" t="s">
        <v>114</v>
      </c>
      <c r="D84" s="8"/>
      <c r="E84" s="42"/>
      <c r="F84" s="76"/>
      <c r="G84" s="11"/>
      <c r="H84" s="77"/>
    </row>
    <row r="85" spans="1:8" ht="15.75" customHeight="1" x14ac:dyDescent="0.25">
      <c r="A85" s="75"/>
      <c r="B85" s="12" t="s">
        <v>81</v>
      </c>
      <c r="C85" s="13" t="s">
        <v>115</v>
      </c>
      <c r="D85" s="8"/>
      <c r="E85" s="42"/>
      <c r="F85" s="76"/>
      <c r="G85" s="11"/>
      <c r="H85" s="77"/>
    </row>
    <row r="86" spans="1:8" ht="15.75" customHeight="1" x14ac:dyDescent="0.25">
      <c r="A86" s="75"/>
      <c r="B86" s="12" t="s">
        <v>116</v>
      </c>
      <c r="C86" s="13" t="s">
        <v>117</v>
      </c>
      <c r="D86" s="8"/>
      <c r="E86" s="42"/>
      <c r="F86" s="76"/>
      <c r="G86" s="11"/>
      <c r="H86" s="77"/>
    </row>
    <row r="87" spans="1:8" ht="15.75" customHeight="1" x14ac:dyDescent="0.25">
      <c r="A87" s="75"/>
      <c r="B87" s="12" t="s">
        <v>118</v>
      </c>
      <c r="C87" s="13" t="s">
        <v>119</v>
      </c>
      <c r="D87" s="8"/>
      <c r="E87" s="42"/>
      <c r="F87" s="76"/>
      <c r="G87" s="11"/>
      <c r="H87" s="77"/>
    </row>
    <row r="88" spans="1:8" x14ac:dyDescent="0.25">
      <c r="A88" s="75"/>
      <c r="B88" s="49" t="s">
        <v>120</v>
      </c>
      <c r="C88" s="44" t="s">
        <v>128</v>
      </c>
      <c r="D88" s="8"/>
      <c r="E88" s="42"/>
      <c r="F88" s="76"/>
      <c r="G88" s="11"/>
      <c r="H88" s="77"/>
    </row>
    <row r="89" spans="1:8" ht="63.75" customHeight="1" x14ac:dyDescent="0.25">
      <c r="A89" s="75"/>
      <c r="B89" s="12" t="s">
        <v>51</v>
      </c>
      <c r="C89" s="13" t="s">
        <v>121</v>
      </c>
      <c r="D89" s="8"/>
      <c r="E89" s="42"/>
      <c r="F89" s="76"/>
      <c r="G89" s="11"/>
      <c r="H89" s="77"/>
    </row>
    <row r="90" spans="1:8" ht="108" customHeight="1" thickBot="1" x14ac:dyDescent="0.3">
      <c r="A90" s="92"/>
      <c r="B90" s="93" t="s">
        <v>52</v>
      </c>
      <c r="C90" s="94" t="s">
        <v>127</v>
      </c>
      <c r="D90" s="95"/>
      <c r="E90" s="96"/>
      <c r="F90" s="97"/>
      <c r="G90" s="98"/>
      <c r="H90" s="99"/>
    </row>
    <row r="91" spans="1:8" ht="15.75" customHeight="1" x14ac:dyDescent="0.25"/>
    <row r="92" spans="1:8" ht="15.75" customHeight="1" x14ac:dyDescent="0.25">
      <c r="H92" s="55"/>
    </row>
    <row r="93" spans="1:8" ht="15.75" customHeight="1" x14ac:dyDescent="0.25"/>
    <row r="94" spans="1:8" ht="15.75" customHeight="1" x14ac:dyDescent="0.25"/>
    <row r="95" spans="1:8" ht="15.75" customHeight="1" x14ac:dyDescent="0.25"/>
    <row r="96" spans="1:8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</sheetData>
  <mergeCells count="22">
    <mergeCell ref="E10:G10"/>
    <mergeCell ref="A13:A32"/>
    <mergeCell ref="E13:E32"/>
    <mergeCell ref="A33:A52"/>
    <mergeCell ref="E33:E52"/>
    <mergeCell ref="A73:A90"/>
    <mergeCell ref="E73:E90"/>
    <mergeCell ref="F6:H6"/>
    <mergeCell ref="F5:H5"/>
    <mergeCell ref="A3:D3"/>
    <mergeCell ref="F8:H8"/>
    <mergeCell ref="F7:H7"/>
    <mergeCell ref="A7:E7"/>
    <mergeCell ref="A5:E5"/>
    <mergeCell ref="A6:E6"/>
    <mergeCell ref="A8:E8"/>
    <mergeCell ref="G11:G12"/>
    <mergeCell ref="H11:H12"/>
    <mergeCell ref="B11:C11"/>
    <mergeCell ref="D11:D12"/>
    <mergeCell ref="E53:E72"/>
    <mergeCell ref="A53:A72"/>
  </mergeCells>
  <conditionalFormatting sqref="D13">
    <cfRule type="cellIs" dxfId="7" priority="7" operator="equal">
      <formula>"NEVYHOVUJE"</formula>
    </cfRule>
    <cfRule type="cellIs" dxfId="6" priority="8" operator="equal">
      <formula>"VYHOVUJE"</formula>
    </cfRule>
  </conditionalFormatting>
  <conditionalFormatting sqref="D33">
    <cfRule type="cellIs" dxfId="5" priority="5" operator="equal">
      <formula>"NEVYHOVUJE"</formula>
    </cfRule>
    <cfRule type="cellIs" dxfId="4" priority="6" operator="equal">
      <formula>"VYHOVUJE"</formula>
    </cfRule>
  </conditionalFormatting>
  <conditionalFormatting sqref="D53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D73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25" right="0.25" top="0.75" bottom="0.75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ESS_A3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dcterms:created xsi:type="dcterms:W3CDTF">2019-01-28T12:43:12Z</dcterms:created>
  <dcterms:modified xsi:type="dcterms:W3CDTF">2019-01-28T14:31:05Z</dcterms:modified>
</cp:coreProperties>
</file>