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0"/>
  </bookViews>
  <sheets>
    <sheet name="Vakuum" sheetId="2" r:id="rId1"/>
    <sheet name="List1" sheetId="3" state="hidden" r:id="rId2"/>
  </sheets>
  <definedNames/>
  <calcPr calcId="152511"/>
</workbook>
</file>

<file path=xl/sharedStrings.xml><?xml version="1.0" encoding="utf-8"?>
<sst xmlns="http://schemas.openxmlformats.org/spreadsheetml/2006/main" count="82" uniqueCount="61">
  <si>
    <t>KF Tee, DN16, stainless steel</t>
  </si>
  <si>
    <t>KF reducing adapter, DN40/16</t>
  </si>
  <si>
    <t>KF reducing adapter, DN25/16</t>
  </si>
  <si>
    <t>KF Tee, DN25, stainless steel</t>
  </si>
  <si>
    <t>KF flexible hose, DN16, 250mm, stainless steel</t>
  </si>
  <si>
    <t>KF flexible hose, DN16, 1 m, stainless steel</t>
  </si>
  <si>
    <t>KF flexible hose, DN40, 1 m, stainless steel</t>
  </si>
  <si>
    <t>KF flexible hose, DN25, 1 m, stainless steel</t>
  </si>
  <si>
    <t>KF Unequal tee DN40/DN2=16</t>
  </si>
  <si>
    <t>KF Unequal tee DN25/DN2=16</t>
  </si>
  <si>
    <t>KF Centering ring, DN16,  FKM</t>
  </si>
  <si>
    <t>KF Centering ring, DN40,  FKM</t>
  </si>
  <si>
    <t>KF Reducing 4-way cross DN40/DN16</t>
  </si>
  <si>
    <t>KF Blank flange KF 16</t>
  </si>
  <si>
    <t>KF Blank flange KF 25</t>
  </si>
  <si>
    <t>KF Blank flange KF 40</t>
  </si>
  <si>
    <t>KF Elbow 90°, KF16</t>
  </si>
  <si>
    <t>KF Elbow 90°, KF25</t>
  </si>
  <si>
    <t>KF Elbow 90°, KF40</t>
  </si>
  <si>
    <t>KF Elbows 45°, KF16</t>
  </si>
  <si>
    <t>KF Elbows 45°, KF25</t>
  </si>
  <si>
    <t>KF Elbows 45°, KF40</t>
  </si>
  <si>
    <t>KF Clamps, DN10/16</t>
  </si>
  <si>
    <t>vakuová měrka</t>
  </si>
  <si>
    <t>kabel</t>
  </si>
  <si>
    <t>manuální ventil</t>
  </si>
  <si>
    <t>upínací kroužek</t>
  </si>
  <si>
    <t>Sensor cable CG for Single/Dual/MaxiGauge</t>
  </si>
  <si>
    <t>vakuové těsnění</t>
  </si>
  <si>
    <t>vakuová odbočka</t>
  </si>
  <si>
    <t>redukční kříž</t>
  </si>
  <si>
    <t>redukční příruba</t>
  </si>
  <si>
    <t>vakuová záslepka</t>
  </si>
  <si>
    <t>vakuová spojka</t>
  </si>
  <si>
    <t>Množství</t>
  </si>
  <si>
    <t>Název</t>
  </si>
  <si>
    <t>Specifikace</t>
  </si>
  <si>
    <t>Poznámka</t>
  </si>
  <si>
    <t>Cena za kus (bez DPH)</t>
  </si>
  <si>
    <t>Cena celkem )bez DPH)</t>
  </si>
  <si>
    <t>VYHOVUJE / NEVYHOVUJE</t>
  </si>
  <si>
    <t>Celková cena bez DPH</t>
  </si>
  <si>
    <t>Předpokládaná cena - celkem (bez DPH) v Kč</t>
  </si>
  <si>
    <t>Takto podbarvená pole dodavatel povinně vyplní (musí uvést  nabídkovou cenu za kus u každé položky).</t>
  </si>
  <si>
    <t>Příloha ke Kupní smlouvě - Technická specifikace (I)</t>
  </si>
  <si>
    <t>KF Centering ring, DN25,  FKM</t>
  </si>
  <si>
    <t>KF Clamps, DN20/25</t>
  </si>
  <si>
    <t>KF Clamps, DN32/40</t>
  </si>
  <si>
    <t>vakuová pumpa</t>
  </si>
  <si>
    <t>vzduchový ventil</t>
  </si>
  <si>
    <t>vakuová hadice</t>
  </si>
  <si>
    <t>zavzdušňovací ventil</t>
  </si>
  <si>
    <t>Venting valve 24 V DC for connection with turbopump power source TC 110</t>
  </si>
  <si>
    <t>Cold cathode vacuum gauge compatible with Pfeiffer vacuum pump HiCube 80eco, range from 5E-4 to 1E3 mbar or better</t>
  </si>
  <si>
    <t>HV - venting valve for controlled venting or closing of vacuum systems, manual, DN10KF</t>
  </si>
  <si>
    <t>Butterfly HV valve DN16KF, manual, He leak rate &lt; 1.0E-9 mbar l/s or better, temperature range: -15 to 130°C</t>
  </si>
  <si>
    <t>Butterfly HV valve DN25KF, manual, He leak rate &lt; 1.0E-9 mbar l/s or better, temperature range: -15 to 130°C</t>
  </si>
  <si>
    <t>Butterfly HV valve DN40KF, manual, He leak rate &lt; 1.0E-9 mbar l/s or better, temperature range: -15 to 130°C</t>
  </si>
  <si>
    <t>coarse gas dosing valve, manual, DN16, He leak rate &lt; 1.0E-8 mbar l/s or better</t>
  </si>
  <si>
    <t>Complete package of turbopumping station consist of turbopump, backing pump + cables - for HV applications</t>
  </si>
  <si>
    <t>Předpokládaná cena - celkem položka (bez DPH)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</si>
</sst>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+mn-cs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44" fontId="0" fillId="2" borderId="2" xfId="0" applyNumberFormat="1" applyFill="1" applyBorder="1"/>
    <xf numFmtId="44" fontId="0" fillId="2" borderId="4" xfId="0" applyNumberFormat="1" applyFill="1" applyBorder="1"/>
    <xf numFmtId="44" fontId="0" fillId="2" borderId="6" xfId="0" applyNumberFormat="1" applyFill="1" applyBorder="1"/>
    <xf numFmtId="44" fontId="0" fillId="2" borderId="7" xfId="0" applyNumberFormat="1" applyFill="1" applyBorder="1"/>
    <xf numFmtId="44" fontId="0" fillId="2" borderId="8" xfId="0" applyNumberFormat="1" applyFill="1" applyBorder="1"/>
    <xf numFmtId="0" fontId="2" fillId="0" borderId="0" xfId="0" applyFont="1"/>
    <xf numFmtId="44" fontId="2" fillId="0" borderId="9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0" fillId="3" borderId="14" xfId="0" applyNumberFormat="1" applyFill="1" applyBorder="1"/>
    <xf numFmtId="164" fontId="0" fillId="3" borderId="15" xfId="0" applyNumberFormat="1" applyFill="1" applyBorder="1"/>
    <xf numFmtId="164" fontId="0" fillId="3" borderId="16" xfId="0" applyNumberFormat="1" applyFill="1" applyBorder="1"/>
    <xf numFmtId="0" fontId="0" fillId="0" borderId="17" xfId="0" applyBorder="1" applyAlignment="1">
      <alignment horizontal="center"/>
    </xf>
    <xf numFmtId="164" fontId="0" fillId="0" borderId="1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ill>
        <patternFill>
          <bgColor theme="8" tint="0.5999600291252136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</dxf>
    <dxf>
      <fill>
        <patternFill>
          <bgColor theme="8" tint="0.5999600291252136"/>
        </patternFill>
      </fill>
    </dxf>
    <dxf>
      <fill>
        <patternFill>
          <bgColor rgb="FFFFFFCC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46</xdr:row>
      <xdr:rowOff>47625</xdr:rowOff>
    </xdr:from>
    <xdr:to>
      <xdr:col>8</xdr:col>
      <xdr:colOff>1133475</xdr:colOff>
      <xdr:row>49</xdr:row>
      <xdr:rowOff>123825</xdr:rowOff>
    </xdr:to>
    <xdr:sp macro="" textlink="">
      <xdr:nvSpPr>
        <xdr:cNvPr id="2" name="TextovéPole 1"/>
        <xdr:cNvSpPr txBox="1"/>
      </xdr:nvSpPr>
      <xdr:spPr>
        <a:xfrm>
          <a:off x="361950" y="9582150"/>
          <a:ext cx="154971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Já (my) níže podepsaný (í) ……čestně prohlašuji (prohlašujeme), že dodavatel ……v případě jeho výběru zadavatelem v předmětné veřejné zakázce dodá zboží přesně dle požadovaných technických podmínek a nabízených technických parametrů v termínu …… dnů po podpisu Kupní smlouvy.</a:t>
          </a:r>
          <a:endParaRPr lang="cs-CZ" sz="1400">
            <a:effectLst/>
          </a:endParaRPr>
        </a:p>
        <a:p>
          <a:endParaRPr lang="cs-CZ" sz="1400"/>
        </a:p>
      </xdr:txBody>
    </xdr:sp>
    <xdr:clientData/>
  </xdr:twoCellAnchor>
  <xdr:oneCellAnchor>
    <xdr:from>
      <xdr:col>2</xdr:col>
      <xdr:colOff>5324475</xdr:colOff>
      <xdr:row>53</xdr:row>
      <xdr:rowOff>19050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7248525" y="1088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5"/>
  <sheetViews>
    <sheetView showGridLines="0" tabSelected="1" zoomScale="85" zoomScaleNormal="85" workbookViewId="0" topLeftCell="A4">
      <selection activeCell="M37" sqref="M37"/>
    </sheetView>
  </sheetViews>
  <sheetFormatPr defaultColWidth="9.140625" defaultRowHeight="15"/>
  <cols>
    <col min="1" max="1" width="4.57421875" style="0" customWidth="1"/>
    <col min="2" max="2" width="24.28125" style="0" customWidth="1"/>
    <col min="3" max="3" width="119.57421875" style="0" bestFit="1" customWidth="1"/>
    <col min="4" max="4" width="15.140625" style="0" customWidth="1"/>
    <col min="5" max="5" width="10.57421875" style="0" customWidth="1"/>
    <col min="6" max="6" width="12.57421875" style="0" customWidth="1"/>
    <col min="7" max="7" width="17.57421875" style="0" customWidth="1"/>
    <col min="8" max="8" width="16.57421875" style="0" customWidth="1"/>
    <col min="9" max="9" width="17.57421875" style="0" customWidth="1"/>
  </cols>
  <sheetData>
    <row r="2" ht="15">
      <c r="B2" s="16" t="s">
        <v>44</v>
      </c>
    </row>
    <row r="4" ht="15.75" thickBot="1"/>
    <row r="5" spans="2:9" ht="46.5" customHeight="1" thickBot="1">
      <c r="B5" s="25" t="s">
        <v>35</v>
      </c>
      <c r="C5" s="26" t="s">
        <v>36</v>
      </c>
      <c r="D5" s="27" t="s">
        <v>37</v>
      </c>
      <c r="E5" s="27" t="s">
        <v>34</v>
      </c>
      <c r="F5" s="28" t="s">
        <v>38</v>
      </c>
      <c r="G5" s="28" t="s">
        <v>39</v>
      </c>
      <c r="H5" s="28" t="s">
        <v>40</v>
      </c>
      <c r="I5" s="29" t="s">
        <v>60</v>
      </c>
    </row>
    <row r="6" spans="2:9" ht="15.75" thickBot="1">
      <c r="B6" s="1" t="s">
        <v>48</v>
      </c>
      <c r="C6" s="2" t="s">
        <v>59</v>
      </c>
      <c r="D6" s="2"/>
      <c r="E6" s="18">
        <v>1</v>
      </c>
      <c r="F6" s="11">
        <v>0</v>
      </c>
      <c r="G6" s="14">
        <f>E6*F6</f>
        <v>0</v>
      </c>
      <c r="H6" s="24" t="str">
        <f>IF(G6&lt;=I6,"VYHOVUJE","NEVYHOVUJE")</f>
        <v>VYHOVUJE</v>
      </c>
      <c r="I6" s="30">
        <v>33000</v>
      </c>
    </row>
    <row r="7" spans="2:9" ht="15.75" thickBot="1">
      <c r="B7" s="3" t="s">
        <v>49</v>
      </c>
      <c r="C7" s="4" t="s">
        <v>52</v>
      </c>
      <c r="D7" s="4"/>
      <c r="E7" s="9">
        <v>1</v>
      </c>
      <c r="F7" s="12">
        <v>0</v>
      </c>
      <c r="G7" s="12">
        <f aca="true" t="shared" si="0" ref="G7:G40">E7*F7</f>
        <v>0</v>
      </c>
      <c r="H7" s="24" t="str">
        <f aca="true" t="shared" si="1" ref="H7:H40">IF(G7&lt;=I7,"VYHOVUJE","NEVYHOVUJE")</f>
        <v>VYHOVUJE</v>
      </c>
      <c r="I7" s="31">
        <v>32440</v>
      </c>
    </row>
    <row r="8" spans="2:9" ht="15.75" thickBot="1">
      <c r="B8" s="3" t="s">
        <v>23</v>
      </c>
      <c r="C8" s="4" t="s">
        <v>53</v>
      </c>
      <c r="D8" s="4"/>
      <c r="E8" s="9">
        <v>2</v>
      </c>
      <c r="F8" s="12">
        <v>0</v>
      </c>
      <c r="G8" s="12">
        <f t="shared" si="0"/>
        <v>0</v>
      </c>
      <c r="H8" s="24" t="str">
        <f t="shared" si="1"/>
        <v>VYHOVUJE</v>
      </c>
      <c r="I8" s="31">
        <v>65960</v>
      </c>
    </row>
    <row r="9" spans="2:9" ht="15.75" thickBot="1">
      <c r="B9" s="5" t="s">
        <v>24</v>
      </c>
      <c r="C9" s="6" t="s">
        <v>27</v>
      </c>
      <c r="D9" s="6"/>
      <c r="E9" s="19">
        <v>2</v>
      </c>
      <c r="F9" s="12">
        <v>0</v>
      </c>
      <c r="G9" s="12">
        <f t="shared" si="0"/>
        <v>0</v>
      </c>
      <c r="H9" s="24" t="str">
        <f t="shared" si="1"/>
        <v>VYHOVUJE</v>
      </c>
      <c r="I9" s="31">
        <v>4180</v>
      </c>
    </row>
    <row r="10" spans="2:9" ht="15.75" thickBot="1">
      <c r="B10" s="5" t="s">
        <v>51</v>
      </c>
      <c r="C10" s="6" t="s">
        <v>54</v>
      </c>
      <c r="D10" s="6"/>
      <c r="E10" s="19">
        <v>2</v>
      </c>
      <c r="F10" s="12">
        <v>0</v>
      </c>
      <c r="G10" s="12">
        <f t="shared" si="0"/>
        <v>0</v>
      </c>
      <c r="H10" s="24" t="str">
        <f t="shared" si="1"/>
        <v>VYHOVUJE</v>
      </c>
      <c r="I10" s="31">
        <v>35380</v>
      </c>
    </row>
    <row r="11" spans="2:9" ht="15.75" thickBot="1">
      <c r="B11" s="5" t="s">
        <v>25</v>
      </c>
      <c r="C11" s="6" t="s">
        <v>55</v>
      </c>
      <c r="D11" s="6"/>
      <c r="E11" s="19">
        <v>2</v>
      </c>
      <c r="F11" s="12">
        <v>0</v>
      </c>
      <c r="G11" s="12">
        <f t="shared" si="0"/>
        <v>0</v>
      </c>
      <c r="H11" s="24" t="str">
        <f t="shared" si="1"/>
        <v>VYHOVUJE</v>
      </c>
      <c r="I11" s="31">
        <v>19760</v>
      </c>
    </row>
    <row r="12" spans="2:9" ht="15.75" thickBot="1">
      <c r="B12" s="5" t="s">
        <v>25</v>
      </c>
      <c r="C12" s="6" t="s">
        <v>56</v>
      </c>
      <c r="D12" s="6"/>
      <c r="E12" s="19">
        <v>1</v>
      </c>
      <c r="F12" s="12">
        <v>0</v>
      </c>
      <c r="G12" s="12">
        <f t="shared" si="0"/>
        <v>0</v>
      </c>
      <c r="H12" s="24" t="str">
        <f t="shared" si="1"/>
        <v>VYHOVUJE</v>
      </c>
      <c r="I12" s="31">
        <v>9620</v>
      </c>
    </row>
    <row r="13" spans="2:9" ht="15.75" thickBot="1">
      <c r="B13" s="5" t="s">
        <v>25</v>
      </c>
      <c r="C13" s="6" t="s">
        <v>57</v>
      </c>
      <c r="D13" s="6"/>
      <c r="E13" s="19">
        <v>2</v>
      </c>
      <c r="F13" s="12">
        <v>0</v>
      </c>
      <c r="G13" s="12">
        <f t="shared" si="0"/>
        <v>0</v>
      </c>
      <c r="H13" s="24" t="str">
        <f t="shared" si="1"/>
        <v>VYHOVUJE</v>
      </c>
      <c r="I13" s="31">
        <v>20820</v>
      </c>
    </row>
    <row r="14" spans="2:9" ht="15.75" thickBot="1">
      <c r="B14" s="5" t="s">
        <v>25</v>
      </c>
      <c r="C14" s="6" t="s">
        <v>58</v>
      </c>
      <c r="D14" s="6"/>
      <c r="E14" s="19">
        <v>2</v>
      </c>
      <c r="F14" s="12">
        <v>0</v>
      </c>
      <c r="G14" s="12">
        <f t="shared" si="0"/>
        <v>0</v>
      </c>
      <c r="H14" s="24" t="str">
        <f t="shared" si="1"/>
        <v>VYHOVUJE</v>
      </c>
      <c r="I14" s="31">
        <v>65780</v>
      </c>
    </row>
    <row r="15" spans="2:9" ht="15.75" thickBot="1">
      <c r="B15" s="5" t="s">
        <v>26</v>
      </c>
      <c r="C15" s="6" t="s">
        <v>22</v>
      </c>
      <c r="D15" s="6"/>
      <c r="E15" s="19">
        <v>20</v>
      </c>
      <c r="F15" s="12">
        <v>0</v>
      </c>
      <c r="G15" s="12">
        <f t="shared" si="0"/>
        <v>0</v>
      </c>
      <c r="H15" s="24" t="str">
        <f t="shared" si="1"/>
        <v>VYHOVUJE</v>
      </c>
      <c r="I15" s="31">
        <v>1800</v>
      </c>
    </row>
    <row r="16" spans="2:9" ht="15.75" thickBot="1">
      <c r="B16" s="5" t="s">
        <v>26</v>
      </c>
      <c r="C16" s="6" t="s">
        <v>46</v>
      </c>
      <c r="D16" s="6"/>
      <c r="E16" s="19">
        <v>10</v>
      </c>
      <c r="F16" s="12">
        <v>0</v>
      </c>
      <c r="G16" s="12">
        <f t="shared" si="0"/>
        <v>0</v>
      </c>
      <c r="H16" s="24" t="str">
        <f t="shared" si="1"/>
        <v>VYHOVUJE</v>
      </c>
      <c r="I16" s="31">
        <v>1000</v>
      </c>
    </row>
    <row r="17" spans="2:9" ht="15.75" thickBot="1">
      <c r="B17" s="5" t="s">
        <v>26</v>
      </c>
      <c r="C17" s="6" t="s">
        <v>47</v>
      </c>
      <c r="D17" s="6"/>
      <c r="E17" s="19">
        <v>20</v>
      </c>
      <c r="F17" s="12">
        <v>0</v>
      </c>
      <c r="G17" s="12">
        <f t="shared" si="0"/>
        <v>0</v>
      </c>
      <c r="H17" s="24" t="str">
        <f t="shared" si="1"/>
        <v>VYHOVUJE</v>
      </c>
      <c r="I17" s="31">
        <v>2200</v>
      </c>
    </row>
    <row r="18" spans="2:9" ht="15.75" thickBot="1">
      <c r="B18" s="5" t="s">
        <v>28</v>
      </c>
      <c r="C18" s="6" t="s">
        <v>45</v>
      </c>
      <c r="D18" s="6"/>
      <c r="E18" s="19">
        <v>10</v>
      </c>
      <c r="F18" s="12">
        <v>0</v>
      </c>
      <c r="G18" s="12">
        <f t="shared" si="0"/>
        <v>0</v>
      </c>
      <c r="H18" s="24" t="str">
        <f t="shared" si="1"/>
        <v>VYHOVUJE</v>
      </c>
      <c r="I18" s="31">
        <v>1600</v>
      </c>
    </row>
    <row r="19" spans="2:9" ht="15.75" thickBot="1">
      <c r="B19" s="5" t="s">
        <v>28</v>
      </c>
      <c r="C19" s="6" t="s">
        <v>10</v>
      </c>
      <c r="D19" s="6"/>
      <c r="E19" s="19">
        <v>20</v>
      </c>
      <c r="F19" s="12">
        <v>0</v>
      </c>
      <c r="G19" s="12">
        <f t="shared" si="0"/>
        <v>0</v>
      </c>
      <c r="H19" s="24" t="str">
        <f t="shared" si="1"/>
        <v>VYHOVUJE</v>
      </c>
      <c r="I19" s="31">
        <v>1000</v>
      </c>
    </row>
    <row r="20" spans="2:9" ht="15.75" thickBot="1">
      <c r="B20" s="3" t="s">
        <v>28</v>
      </c>
      <c r="C20" s="4" t="s">
        <v>11</v>
      </c>
      <c r="D20" s="4"/>
      <c r="E20" s="9">
        <v>20</v>
      </c>
      <c r="F20" s="12">
        <v>0</v>
      </c>
      <c r="G20" s="12">
        <f t="shared" si="0"/>
        <v>0</v>
      </c>
      <c r="H20" s="24" t="str">
        <f t="shared" si="1"/>
        <v>VYHOVUJE</v>
      </c>
      <c r="I20" s="31">
        <v>2400</v>
      </c>
    </row>
    <row r="21" spans="2:9" ht="15.75" thickBot="1">
      <c r="B21" s="3" t="s">
        <v>29</v>
      </c>
      <c r="C21" s="4" t="s">
        <v>0</v>
      </c>
      <c r="D21" s="4"/>
      <c r="E21" s="9">
        <v>2</v>
      </c>
      <c r="F21" s="12">
        <v>0</v>
      </c>
      <c r="G21" s="12">
        <f t="shared" si="0"/>
        <v>0</v>
      </c>
      <c r="H21" s="24" t="str">
        <f t="shared" si="1"/>
        <v>VYHOVUJE</v>
      </c>
      <c r="I21" s="31">
        <v>2700</v>
      </c>
    </row>
    <row r="22" spans="2:9" ht="15.75" thickBot="1">
      <c r="B22" s="3" t="s">
        <v>29</v>
      </c>
      <c r="C22" s="4" t="s">
        <v>3</v>
      </c>
      <c r="D22" s="4"/>
      <c r="E22" s="9">
        <v>1</v>
      </c>
      <c r="F22" s="12">
        <v>0</v>
      </c>
      <c r="G22" s="12">
        <f t="shared" si="0"/>
        <v>0</v>
      </c>
      <c r="H22" s="24" t="str">
        <f t="shared" si="1"/>
        <v>VYHOVUJE</v>
      </c>
      <c r="I22" s="31">
        <v>1200</v>
      </c>
    </row>
    <row r="23" spans="2:9" ht="15.75" thickBot="1">
      <c r="B23" s="3" t="s">
        <v>30</v>
      </c>
      <c r="C23" s="4" t="s">
        <v>12</v>
      </c>
      <c r="D23" s="4"/>
      <c r="E23" s="9">
        <v>1</v>
      </c>
      <c r="F23" s="12">
        <v>0</v>
      </c>
      <c r="G23" s="12">
        <f t="shared" si="0"/>
        <v>0</v>
      </c>
      <c r="H23" s="24" t="str">
        <f t="shared" si="1"/>
        <v>VYHOVUJE</v>
      </c>
      <c r="I23" s="31">
        <v>3400</v>
      </c>
    </row>
    <row r="24" spans="2:9" ht="15.75" thickBot="1">
      <c r="B24" s="3" t="s">
        <v>50</v>
      </c>
      <c r="C24" s="4" t="s">
        <v>6</v>
      </c>
      <c r="D24" s="4"/>
      <c r="E24" s="9">
        <v>2</v>
      </c>
      <c r="F24" s="12">
        <v>0</v>
      </c>
      <c r="G24" s="12">
        <f t="shared" si="0"/>
        <v>0</v>
      </c>
      <c r="H24" s="24" t="str">
        <f t="shared" si="1"/>
        <v>VYHOVUJE</v>
      </c>
      <c r="I24" s="31">
        <v>5140</v>
      </c>
    </row>
    <row r="25" spans="2:9" ht="15.75" thickBot="1">
      <c r="B25" s="3" t="s">
        <v>50</v>
      </c>
      <c r="C25" s="4" t="s">
        <v>7</v>
      </c>
      <c r="D25" s="4"/>
      <c r="E25" s="9">
        <v>2</v>
      </c>
      <c r="F25" s="12">
        <v>0</v>
      </c>
      <c r="G25" s="12">
        <f t="shared" si="0"/>
        <v>0</v>
      </c>
      <c r="H25" s="24" t="str">
        <f t="shared" si="1"/>
        <v>VYHOVUJE</v>
      </c>
      <c r="I25" s="31">
        <v>3820</v>
      </c>
    </row>
    <row r="26" spans="2:9" ht="15.75" thickBot="1">
      <c r="B26" s="3" t="s">
        <v>50</v>
      </c>
      <c r="C26" s="6" t="s">
        <v>5</v>
      </c>
      <c r="D26" s="4"/>
      <c r="E26" s="9">
        <v>3</v>
      </c>
      <c r="F26" s="12">
        <v>0</v>
      </c>
      <c r="G26" s="12">
        <f t="shared" si="0"/>
        <v>0</v>
      </c>
      <c r="H26" s="24" t="str">
        <f t="shared" si="1"/>
        <v>VYHOVUJE</v>
      </c>
      <c r="I26" s="31">
        <v>5040</v>
      </c>
    </row>
    <row r="27" spans="2:9" ht="15.75" thickBot="1">
      <c r="B27" s="3" t="s">
        <v>50</v>
      </c>
      <c r="C27" s="4" t="s">
        <v>4</v>
      </c>
      <c r="D27" s="4"/>
      <c r="E27" s="9">
        <v>1</v>
      </c>
      <c r="F27" s="12">
        <v>0</v>
      </c>
      <c r="G27" s="12">
        <f t="shared" si="0"/>
        <v>0</v>
      </c>
      <c r="H27" s="24" t="str">
        <f t="shared" si="1"/>
        <v>VYHOVUJE</v>
      </c>
      <c r="I27" s="31">
        <v>1260</v>
      </c>
    </row>
    <row r="28" spans="2:9" ht="15.75" thickBot="1">
      <c r="B28" s="3" t="s">
        <v>31</v>
      </c>
      <c r="C28" s="4" t="s">
        <v>2</v>
      </c>
      <c r="D28" s="4"/>
      <c r="E28" s="9">
        <v>4</v>
      </c>
      <c r="F28" s="12">
        <v>0</v>
      </c>
      <c r="G28" s="12">
        <f t="shared" si="0"/>
        <v>0</v>
      </c>
      <c r="H28" s="24" t="str">
        <f t="shared" si="1"/>
        <v>VYHOVUJE</v>
      </c>
      <c r="I28" s="31">
        <v>2120</v>
      </c>
    </row>
    <row r="29" spans="2:9" ht="15.75" thickBot="1">
      <c r="B29" s="3" t="s">
        <v>31</v>
      </c>
      <c r="C29" s="4" t="s">
        <v>1</v>
      </c>
      <c r="D29" s="4"/>
      <c r="E29" s="9">
        <v>4</v>
      </c>
      <c r="F29" s="12">
        <v>0</v>
      </c>
      <c r="G29" s="12">
        <f t="shared" si="0"/>
        <v>0</v>
      </c>
      <c r="H29" s="24" t="str">
        <f t="shared" si="1"/>
        <v>VYHOVUJE</v>
      </c>
      <c r="I29" s="31">
        <v>2900</v>
      </c>
    </row>
    <row r="30" spans="2:9" ht="15.75" thickBot="1">
      <c r="B30" s="3" t="s">
        <v>32</v>
      </c>
      <c r="C30" s="4" t="s">
        <v>13</v>
      </c>
      <c r="D30" s="4"/>
      <c r="E30" s="9">
        <v>4</v>
      </c>
      <c r="F30" s="12">
        <v>0</v>
      </c>
      <c r="G30" s="12">
        <f t="shared" si="0"/>
        <v>0</v>
      </c>
      <c r="H30" s="24" t="str">
        <f t="shared" si="1"/>
        <v>VYHOVUJE</v>
      </c>
      <c r="I30" s="31">
        <v>280</v>
      </c>
    </row>
    <row r="31" spans="2:9" ht="15.75" thickBot="1">
      <c r="B31" s="3" t="s">
        <v>32</v>
      </c>
      <c r="C31" s="4" t="s">
        <v>14</v>
      </c>
      <c r="D31" s="4"/>
      <c r="E31" s="9">
        <v>2</v>
      </c>
      <c r="F31" s="12">
        <v>0</v>
      </c>
      <c r="G31" s="12">
        <f t="shared" si="0"/>
        <v>0</v>
      </c>
      <c r="H31" s="24" t="str">
        <f t="shared" si="1"/>
        <v>VYHOVUJE</v>
      </c>
      <c r="I31" s="31">
        <v>200</v>
      </c>
    </row>
    <row r="32" spans="2:9" ht="15.75" thickBot="1">
      <c r="B32" s="3" t="s">
        <v>32</v>
      </c>
      <c r="C32" s="4" t="s">
        <v>15</v>
      </c>
      <c r="D32" s="4"/>
      <c r="E32" s="9">
        <v>2</v>
      </c>
      <c r="F32" s="12">
        <v>0</v>
      </c>
      <c r="G32" s="12">
        <f t="shared" si="0"/>
        <v>0</v>
      </c>
      <c r="H32" s="24" t="str">
        <f t="shared" si="1"/>
        <v>VYHOVUJE</v>
      </c>
      <c r="I32" s="31">
        <v>300</v>
      </c>
    </row>
    <row r="33" spans="2:9" ht="15.75" thickBot="1">
      <c r="B33" s="3" t="s">
        <v>31</v>
      </c>
      <c r="C33" s="4" t="s">
        <v>8</v>
      </c>
      <c r="D33" s="4"/>
      <c r="E33" s="9">
        <v>2</v>
      </c>
      <c r="F33" s="12">
        <v>0</v>
      </c>
      <c r="G33" s="12">
        <f t="shared" si="0"/>
        <v>0</v>
      </c>
      <c r="H33" s="24" t="str">
        <f t="shared" si="1"/>
        <v>VYHOVUJE</v>
      </c>
      <c r="I33" s="31">
        <v>3700</v>
      </c>
    </row>
    <row r="34" spans="2:9" ht="15.75" thickBot="1">
      <c r="B34" s="3" t="s">
        <v>31</v>
      </c>
      <c r="C34" s="4" t="s">
        <v>9</v>
      </c>
      <c r="D34" s="4"/>
      <c r="E34" s="9">
        <v>2</v>
      </c>
      <c r="F34" s="12">
        <v>0</v>
      </c>
      <c r="G34" s="12">
        <f t="shared" si="0"/>
        <v>0</v>
      </c>
      <c r="H34" s="24" t="str">
        <f t="shared" si="1"/>
        <v>VYHOVUJE</v>
      </c>
      <c r="I34" s="31">
        <v>3260</v>
      </c>
    </row>
    <row r="35" spans="2:9" ht="15.75" thickBot="1">
      <c r="B35" s="3" t="s">
        <v>33</v>
      </c>
      <c r="C35" s="4" t="s">
        <v>16</v>
      </c>
      <c r="D35" s="4"/>
      <c r="E35" s="9">
        <v>2</v>
      </c>
      <c r="F35" s="12">
        <v>0</v>
      </c>
      <c r="G35" s="12">
        <f t="shared" si="0"/>
        <v>0</v>
      </c>
      <c r="H35" s="24" t="str">
        <f t="shared" si="1"/>
        <v>VYHOVUJE</v>
      </c>
      <c r="I35" s="31">
        <v>1900</v>
      </c>
    </row>
    <row r="36" spans="2:9" ht="15.75" thickBot="1">
      <c r="B36" s="3" t="s">
        <v>33</v>
      </c>
      <c r="C36" s="4" t="s">
        <v>17</v>
      </c>
      <c r="D36" s="4"/>
      <c r="E36" s="9">
        <v>2</v>
      </c>
      <c r="F36" s="12">
        <v>0</v>
      </c>
      <c r="G36" s="12">
        <f t="shared" si="0"/>
        <v>0</v>
      </c>
      <c r="H36" s="24" t="str">
        <f t="shared" si="1"/>
        <v>VYHOVUJE</v>
      </c>
      <c r="I36" s="31">
        <v>1580</v>
      </c>
    </row>
    <row r="37" spans="2:9" ht="15.75" thickBot="1">
      <c r="B37" s="3" t="s">
        <v>33</v>
      </c>
      <c r="C37" s="4" t="s">
        <v>18</v>
      </c>
      <c r="D37" s="4"/>
      <c r="E37" s="9">
        <v>2</v>
      </c>
      <c r="F37" s="12">
        <v>0</v>
      </c>
      <c r="G37" s="12">
        <f t="shared" si="0"/>
        <v>0</v>
      </c>
      <c r="H37" s="24" t="str">
        <f t="shared" si="1"/>
        <v>VYHOVUJE</v>
      </c>
      <c r="I37" s="31">
        <v>2360</v>
      </c>
    </row>
    <row r="38" spans="2:9" ht="15.75" thickBot="1">
      <c r="B38" s="3" t="s">
        <v>33</v>
      </c>
      <c r="C38" s="4" t="s">
        <v>19</v>
      </c>
      <c r="D38" s="4"/>
      <c r="E38" s="9">
        <v>1</v>
      </c>
      <c r="F38" s="12">
        <v>0</v>
      </c>
      <c r="G38" s="12">
        <f t="shared" si="0"/>
        <v>0</v>
      </c>
      <c r="H38" s="24" t="str">
        <f t="shared" si="1"/>
        <v>VYHOVUJE</v>
      </c>
      <c r="I38" s="31">
        <v>1200</v>
      </c>
    </row>
    <row r="39" spans="2:9" ht="15.75" thickBot="1">
      <c r="B39" s="3" t="s">
        <v>33</v>
      </c>
      <c r="C39" s="4" t="s">
        <v>20</v>
      </c>
      <c r="D39" s="4"/>
      <c r="E39" s="9">
        <v>1</v>
      </c>
      <c r="F39" s="12">
        <v>0</v>
      </c>
      <c r="G39" s="12">
        <f t="shared" si="0"/>
        <v>0</v>
      </c>
      <c r="H39" s="24" t="str">
        <f t="shared" si="1"/>
        <v>VYHOVUJE</v>
      </c>
      <c r="I39" s="31">
        <v>1260</v>
      </c>
    </row>
    <row r="40" spans="2:9" ht="15.75" thickBot="1">
      <c r="B40" s="7" t="s">
        <v>33</v>
      </c>
      <c r="C40" s="8" t="s">
        <v>21</v>
      </c>
      <c r="D40" s="8"/>
      <c r="E40" s="20">
        <v>1</v>
      </c>
      <c r="F40" s="13">
        <v>0</v>
      </c>
      <c r="G40" s="15">
        <f t="shared" si="0"/>
        <v>0</v>
      </c>
      <c r="H40" s="33" t="str">
        <f t="shared" si="1"/>
        <v>VYHOVUJE</v>
      </c>
      <c r="I40" s="32">
        <v>1440</v>
      </c>
    </row>
    <row r="41" ht="16.5" thickBot="1" thickTop="1"/>
    <row r="42" spans="2:9" ht="15.75" thickBot="1">
      <c r="B42" s="21" t="s">
        <v>41</v>
      </c>
      <c r="C42" s="23"/>
      <c r="D42" s="17">
        <f>SUM(G6:G40)</f>
        <v>0</v>
      </c>
      <c r="E42" s="21" t="s">
        <v>42</v>
      </c>
      <c r="F42" s="22"/>
      <c r="G42" s="22"/>
      <c r="H42" s="23"/>
      <c r="I42" s="34">
        <f>SUM(I6:I40)</f>
        <v>342000</v>
      </c>
    </row>
    <row r="45" spans="2:3" ht="15">
      <c r="B45" s="10"/>
      <c r="C45" t="s">
        <v>43</v>
      </c>
    </row>
  </sheetData>
  <mergeCells count="2">
    <mergeCell ref="E42:H42"/>
    <mergeCell ref="B42:C42"/>
  </mergeCells>
  <conditionalFormatting sqref="H6:H40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2018-12-04T13:47:28Z</dcterms:created>
  <dcterms:modified xsi:type="dcterms:W3CDTF">2019-01-17T11:45:03Z</dcterms:modified>
  <cp:category/>
  <cp:version/>
  <cp:contentType/>
  <cp:contentStatus/>
</cp:coreProperties>
</file>