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jfavcr.sharepoint.com/sites/u_zvz2/Sdilene dokumenty/DNS/DNS_2026/DNS_Nábytek_nadlimit/012_Dodávka kancelářského nábytku/"/>
    </mc:Choice>
  </mc:AlternateContent>
  <xr:revisionPtr revIDLastSave="1" documentId="8_{4F1B8089-2CAC-4FAB-89FF-49DE29457170}" xr6:coauthVersionLast="47" xr6:coauthVersionMax="47" xr10:uidLastSave="{8C10DD77-7BD9-4FCF-A985-849AE89AC428}"/>
  <bookViews>
    <workbookView xWindow="-120" yWindow="-120" windowWidth="29040" windowHeight="15720" xr2:uid="{11C4A64E-2734-48EF-AECF-CDE2E57DA17C}"/>
  </bookViews>
  <sheets>
    <sheet name="nábytek" sheetId="51" r:id="rId1"/>
  </sheets>
  <definedNames>
    <definedName name="_xlnm.Print_Area" localSheetId="0">nábytek!$B$1:$I$87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2" i="51" l="1"/>
  <c r="I75" i="51"/>
  <c r="I64" i="51"/>
  <c r="I69" i="51" l="1"/>
  <c r="I55" i="51" l="1"/>
  <c r="I48" i="51"/>
  <c r="I36" i="51"/>
  <c r="I20" i="51"/>
  <c r="I60" i="51"/>
  <c r="I59" i="51"/>
  <c r="I42" i="51"/>
  <c r="I30" i="51"/>
  <c r="I24" i="51"/>
  <c r="I15" i="51"/>
  <c r="I9" i="51"/>
  <c r="I86" i="51" l="1"/>
  <c r="I87" i="51" s="1"/>
</calcChain>
</file>

<file path=xl/sharedStrings.xml><?xml version="1.0" encoding="utf-8"?>
<sst xmlns="http://schemas.openxmlformats.org/spreadsheetml/2006/main" count="189" uniqueCount="101">
  <si>
    <t>Popis</t>
  </si>
  <si>
    <t xml:space="preserve">  </t>
  </si>
  <si>
    <t>Parametr</t>
  </si>
  <si>
    <t>Položka č.</t>
  </si>
  <si>
    <t>Počet</t>
  </si>
  <si>
    <t>Barva</t>
  </si>
  <si>
    <t>Dveře</t>
  </si>
  <si>
    <t>Zámek</t>
  </si>
  <si>
    <t>Zásuvky</t>
  </si>
  <si>
    <t>Rektifikace</t>
  </si>
  <si>
    <t>ano</t>
  </si>
  <si>
    <t>Záda</t>
  </si>
  <si>
    <t>Pracovní deska</t>
  </si>
  <si>
    <t>Podnož</t>
  </si>
  <si>
    <t>Příslušenství</t>
  </si>
  <si>
    <t>Stůl pracovní</t>
  </si>
  <si>
    <t>Skříň s dveřmi</t>
  </si>
  <si>
    <t>Skříň s dveřmi a nikou</t>
  </si>
  <si>
    <t>Skříňka s dveřmi a nikou</t>
  </si>
  <si>
    <t>Rektifikace pod skříně</t>
  </si>
  <si>
    <t>Rozměry š x v x h</t>
  </si>
  <si>
    <t>Zamykání</t>
  </si>
  <si>
    <t>centrální</t>
  </si>
  <si>
    <t>organizér (tužkovník), dělící přepážky</t>
  </si>
  <si>
    <t>Výška úložného prostoru</t>
  </si>
  <si>
    <t>na standardní šanon</t>
  </si>
  <si>
    <t>pohledová</t>
  </si>
  <si>
    <t>Šířka</t>
  </si>
  <si>
    <t>průměr 4,7cm</t>
  </si>
  <si>
    <t>Dodavatel musí vyplnit všechna takto podbarvená pole</t>
  </si>
  <si>
    <t>Zadavatel stanovuje tyto minimální technické požadavky:</t>
  </si>
  <si>
    <t>Předmět plnění/ilustrační obrázek</t>
  </si>
  <si>
    <t>Předpokládaná hodnota v Kč bez DPH za ks</t>
  </si>
  <si>
    <t>Nabídková cena v Kč  bez DPH za ks</t>
  </si>
  <si>
    <t>Nabídková cena v Kč bez DPH celkem</t>
  </si>
  <si>
    <t>tloušťka min. 18mm, plné nohy, ABS hrana min. 2mm</t>
  </si>
  <si>
    <t>Kabelová průchodka</t>
  </si>
  <si>
    <t>kabelové příchytky</t>
  </si>
  <si>
    <t>Nabídková cena celkem včetně dopravy a montáže v Kč s DPH</t>
  </si>
  <si>
    <t>podpis oprávněné osoby za dodavatele</t>
  </si>
  <si>
    <t>Nabídková cena celkem včetně dopravy a montáže v Kč bez DPH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</si>
  <si>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</si>
  <si>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Poznámka:</t>
  </si>
  <si>
    <t>Obrázky slouží pouze pro ilustraci. Dodavatel je povinen splnit technické parametry, ne vizuální shodnost s obrázkem.</t>
  </si>
  <si>
    <t>Dodání zboží je včetně dopravy a montáže.</t>
  </si>
  <si>
    <t>Konkrétní parametry nabízeného řešení, příp. uchazeč uvede splnění ANO / NE</t>
  </si>
  <si>
    <t>tloušťka min. 25mm (nosnost min. 100kg), ABS hrana min. 2mm</t>
  </si>
  <si>
    <t>Přístavný kontejner</t>
  </si>
  <si>
    <t>Stůl jednací</t>
  </si>
  <si>
    <t>ne</t>
  </si>
  <si>
    <t>Skříňka s dveřmi</t>
  </si>
  <si>
    <t>Šatní stěna s věšáky</t>
  </si>
  <si>
    <t>akát</t>
  </si>
  <si>
    <t>40cm</t>
  </si>
  <si>
    <t>Výška</t>
  </si>
  <si>
    <t>min. 185cm</t>
  </si>
  <si>
    <t>Hloubka</t>
  </si>
  <si>
    <t>10-15cm</t>
  </si>
  <si>
    <t>Police</t>
  </si>
  <si>
    <t>min. 1x</t>
  </si>
  <si>
    <t>Věšák</t>
  </si>
  <si>
    <t>min. 3x</t>
  </si>
  <si>
    <t>Stěna zrcadlová</t>
  </si>
  <si>
    <t>min. 2x</t>
  </si>
  <si>
    <t>Zrcadlo</t>
  </si>
  <si>
    <t>v horní části stěny</t>
  </si>
  <si>
    <t>80cm</t>
  </si>
  <si>
    <t>min. 115cm</t>
  </si>
  <si>
    <t>2x</t>
  </si>
  <si>
    <t>min. 1x uvnitř ve spodní části, min. 1x v horní části (otevřená)</t>
  </si>
  <si>
    <t>Skříň kancelářská</t>
  </si>
  <si>
    <t>Úchytky</t>
  </si>
  <si>
    <t>stříbrné, oblé, USN</t>
  </si>
  <si>
    <t>140cm</t>
  </si>
  <si>
    <t>min. 75cm</t>
  </si>
  <si>
    <t>Příloha ke Kupní smlouvě - Technická specifikace k VZ "Dodávka kancelářského nábytku"</t>
  </si>
  <si>
    <t>Předpokládaná hodnota celkem v Kč bez DPH</t>
  </si>
  <si>
    <t>5x, s pojezdem</t>
  </si>
  <si>
    <t>olepeny ABS hranou</t>
  </si>
  <si>
    <t>skříňka bez dveří</t>
  </si>
  <si>
    <t>Nohy</t>
  </si>
  <si>
    <t>stůl jednací</t>
  </si>
  <si>
    <t>stěna věšáková</t>
  </si>
  <si>
    <t>cca 180x75 - 76x80cm</t>
  </si>
  <si>
    <t>cca 40x75 - 76x80cm</t>
  </si>
  <si>
    <t>cca 140x75 - 76x80cm</t>
  </si>
  <si>
    <t>min. 40x185x12-15 cm</t>
  </si>
  <si>
    <t>Věšáky</t>
  </si>
  <si>
    <t>Materiál: laminovaná dřevotříska, barva šedá, úchytky hranaté</t>
  </si>
  <si>
    <t>Záruka na zboží je min. 24 měs.</t>
  </si>
  <si>
    <t>barva / dekor akát</t>
  </si>
  <si>
    <t>cca 80x185x40-42 cm</t>
  </si>
  <si>
    <t>cca 80x185x40-42cm</t>
  </si>
  <si>
    <t>cca 80x110x40-42cm</t>
  </si>
  <si>
    <t>cca 80x110x40-42 cm</t>
  </si>
  <si>
    <t>2x, olepeny ABS hranou</t>
  </si>
  <si>
    <t>min. 4x</t>
  </si>
  <si>
    <t>4x (2x ve spodní části, 2x v horní části) olepeny ABS hranou</t>
  </si>
  <si>
    <t>min. 2x (1x spodní, 1x horní část)</t>
  </si>
  <si>
    <t>min.2x ve spodní části, min. 1x v nice</t>
  </si>
  <si>
    <t>např. šedé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</si>
</sst>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9"/>
      <color indexed="8"/>
      <name val="Tahoma"/>
      <family val="2"/>
      <charset val="238"/>
    </font>
    <font>
      <b/>
      <sz val="9"/>
      <color indexed="8"/>
      <name val="Tahoma"/>
      <family val="2"/>
      <charset val="238"/>
    </font>
    <font>
      <sz val="9"/>
      <color indexed="8"/>
      <name val="Calibri"/>
      <family val="2"/>
      <charset val="238"/>
    </font>
    <font>
      <b/>
      <sz val="8"/>
      <color indexed="8"/>
      <name val="Tahoma"/>
      <family val="2"/>
      <charset val="238"/>
    </font>
    <font>
      <b/>
      <sz val="12"/>
      <color indexed="8"/>
      <name val="Tahoma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Tahoma"/>
      <family val="2"/>
      <charset val="238"/>
    </font>
    <font>
      <b/>
      <sz val="11"/>
      <name val="Tahoma"/>
      <family val="2"/>
      <charset val="238"/>
    </font>
    <font>
      <sz val="11"/>
      <color indexed="8"/>
      <name val="Tahoma"/>
      <family val="2"/>
      <charset val="238"/>
    </font>
    <font>
      <sz val="11"/>
      <name val="Tahoma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8"/>
      <color theme="4"/>
      <name val="Calibri"/>
      <family val="2"/>
      <charset val="238"/>
      <scheme val="minor"/>
    </font>
    <font>
      <b/>
      <sz val="18"/>
      <color theme="4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8" fillId="0" borderId="0"/>
  </cellStyleXfs>
  <cellXfs count="97">
    <xf numFmtId="0" fontId="0" fillId="0" borderId="0" xfId="0"/>
    <xf numFmtId="0" fontId="18" fillId="0" borderId="0" xfId="3"/>
    <xf numFmtId="0" fontId="6" fillId="0" borderId="0" xfId="3" applyFont="1"/>
    <xf numFmtId="0" fontId="7" fillId="0" borderId="0" xfId="3" applyFont="1"/>
    <xf numFmtId="3" fontId="6" fillId="0" borderId="0" xfId="3" applyNumberFormat="1" applyFont="1" applyAlignment="1">
      <alignment horizontal="left"/>
    </xf>
    <xf numFmtId="0" fontId="13" fillId="0" borderId="0" xfId="3" applyFont="1" applyAlignment="1">
      <alignment vertical="center"/>
    </xf>
    <xf numFmtId="0" fontId="14" fillId="0" borderId="0" xfId="0" applyFont="1" applyAlignment="1">
      <alignment vertical="center"/>
    </xf>
    <xf numFmtId="14" fontId="15" fillId="0" borderId="0" xfId="3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20" fillId="0" borderId="0" xfId="1" applyAlignment="1" applyProtection="1">
      <alignment vertical="top"/>
    </xf>
    <xf numFmtId="0" fontId="2" fillId="0" borderId="1" xfId="0" applyFont="1" applyBorder="1" applyAlignment="1">
      <alignment wrapText="1"/>
    </xf>
    <xf numFmtId="0" fontId="11" fillId="3" borderId="1" xfId="0" applyFont="1" applyFill="1" applyBorder="1" applyAlignment="1">
      <alignment wrapText="1"/>
    </xf>
    <xf numFmtId="0" fontId="21" fillId="0" borderId="0" xfId="3" applyFont="1"/>
    <xf numFmtId="164" fontId="8" fillId="0" borderId="0" xfId="3" applyNumberFormat="1" applyFont="1"/>
    <xf numFmtId="164" fontId="12" fillId="0" borderId="0" xfId="3" applyNumberFormat="1" applyFont="1"/>
    <xf numFmtId="164" fontId="22" fillId="0" borderId="0" xfId="0" applyNumberFormat="1" applyFont="1"/>
    <xf numFmtId="164" fontId="18" fillId="0" borderId="0" xfId="3" applyNumberFormat="1"/>
    <xf numFmtId="0" fontId="11" fillId="3" borderId="2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20" fillId="0" borderId="0" xfId="1" applyAlignment="1" applyProtection="1"/>
    <xf numFmtId="0" fontId="23" fillId="0" borderId="0" xfId="3" applyFont="1"/>
    <xf numFmtId="0" fontId="24" fillId="0" borderId="0" xfId="3" applyFont="1" applyAlignment="1">
      <alignment vertical="center"/>
    </xf>
    <xf numFmtId="0" fontId="15" fillId="0" borderId="0" xfId="3" applyFont="1"/>
    <xf numFmtId="0" fontId="25" fillId="0" borderId="0" xfId="3" applyFont="1"/>
    <xf numFmtId="0" fontId="10" fillId="0" borderId="0" xfId="3" applyFont="1" applyAlignment="1">
      <alignment vertical="center"/>
    </xf>
    <xf numFmtId="0" fontId="25" fillId="0" borderId="0" xfId="3" applyFont="1" applyAlignment="1">
      <alignment horizontal="left" vertical="top" wrapText="1"/>
    </xf>
    <xf numFmtId="164" fontId="25" fillId="0" borderId="0" xfId="3" applyNumberFormat="1" applyFont="1" applyAlignment="1">
      <alignment horizontal="left" vertical="top" wrapText="1"/>
    </xf>
    <xf numFmtId="0" fontId="4" fillId="2" borderId="3" xfId="3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/>
    </xf>
    <xf numFmtId="164" fontId="4" fillId="2" borderId="4" xfId="3" applyNumberFormat="1" applyFont="1" applyFill="1" applyBorder="1" applyAlignment="1">
      <alignment horizontal="center" vertical="center" wrapText="1"/>
    </xf>
    <xf numFmtId="164" fontId="4" fillId="2" borderId="5" xfId="3" applyNumberFormat="1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20" fillId="0" borderId="0" xfId="1" applyBorder="1" applyAlignment="1" applyProtection="1">
      <alignment vertical="top"/>
    </xf>
    <xf numFmtId="0" fontId="11" fillId="3" borderId="6" xfId="0" applyFont="1" applyFill="1" applyBorder="1" applyAlignment="1">
      <alignment wrapText="1"/>
    </xf>
    <xf numFmtId="0" fontId="18" fillId="4" borderId="0" xfId="3" applyFill="1"/>
    <xf numFmtId="0" fontId="2" fillId="4" borderId="1" xfId="0" applyFont="1" applyFill="1" applyBorder="1" applyAlignment="1">
      <alignment wrapText="1"/>
    </xf>
    <xf numFmtId="0" fontId="2" fillId="4" borderId="2" xfId="0" applyFont="1" applyFill="1" applyBorder="1" applyAlignment="1">
      <alignment wrapText="1"/>
    </xf>
    <xf numFmtId="0" fontId="26" fillId="0" borderId="0" xfId="3" applyFont="1"/>
    <xf numFmtId="164" fontId="19" fillId="5" borderId="7" xfId="3" applyNumberFormat="1" applyFont="1" applyFill="1" applyBorder="1" applyAlignment="1">
      <alignment horizontal="center"/>
    </xf>
    <xf numFmtId="164" fontId="19" fillId="6" borderId="8" xfId="3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wrapText="1"/>
    </xf>
    <xf numFmtId="0" fontId="27" fillId="0" borderId="0" xfId="3" applyFont="1"/>
    <xf numFmtId="0" fontId="5" fillId="0" borderId="1" xfId="3" applyFont="1" applyBorder="1" applyAlignment="1">
      <alignment horizontal="center" vertical="center"/>
    </xf>
    <xf numFmtId="164" fontId="5" fillId="0" borderId="1" xfId="3" applyNumberFormat="1" applyFont="1" applyBorder="1" applyAlignment="1">
      <alignment horizontal="center" vertical="center"/>
    </xf>
    <xf numFmtId="164" fontId="5" fillId="4" borderId="1" xfId="3" applyNumberFormat="1" applyFont="1" applyFill="1" applyBorder="1" applyAlignment="1">
      <alignment horizontal="center" vertical="center"/>
    </xf>
    <xf numFmtId="164" fontId="5" fillId="0" borderId="7" xfId="3" applyNumberFormat="1" applyFont="1" applyBorder="1" applyAlignment="1">
      <alignment horizontal="center" vertical="center"/>
    </xf>
    <xf numFmtId="0" fontId="2" fillId="0" borderId="6" xfId="0" applyFont="1" applyBorder="1" applyAlignment="1">
      <alignment wrapText="1"/>
    </xf>
    <xf numFmtId="0" fontId="11" fillId="3" borderId="22" xfId="0" applyFont="1" applyFill="1" applyBorder="1" applyAlignment="1">
      <alignment wrapText="1"/>
    </xf>
    <xf numFmtId="0" fontId="2" fillId="4" borderId="22" xfId="0" applyFont="1" applyFill="1" applyBorder="1" applyAlignment="1">
      <alignment wrapText="1"/>
    </xf>
    <xf numFmtId="164" fontId="18" fillId="0" borderId="22" xfId="3" applyNumberFormat="1" applyBorder="1"/>
    <xf numFmtId="0" fontId="18" fillId="0" borderId="22" xfId="3" applyBorder="1"/>
    <xf numFmtId="0" fontId="2" fillId="4" borderId="2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wrapText="1"/>
    </xf>
    <xf numFmtId="164" fontId="20" fillId="0" borderId="0" xfId="1" applyNumberFormat="1" applyBorder="1" applyAlignment="1" applyProtection="1">
      <alignment vertical="top"/>
    </xf>
    <xf numFmtId="164" fontId="17" fillId="5" borderId="25" xfId="3" applyNumberFormat="1" applyFont="1" applyFill="1" applyBorder="1"/>
    <xf numFmtId="0" fontId="1" fillId="0" borderId="0" xfId="3" applyFont="1"/>
    <xf numFmtId="0" fontId="4" fillId="6" borderId="28" xfId="3" applyFont="1" applyFill="1" applyBorder="1" applyAlignment="1">
      <alignment horizontal="center" vertical="center" wrapText="1"/>
    </xf>
    <xf numFmtId="0" fontId="4" fillId="2" borderId="31" xfId="3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 wrapText="1"/>
    </xf>
    <xf numFmtId="0" fontId="11" fillId="0" borderId="32" xfId="0" applyFont="1" applyBorder="1" applyAlignment="1">
      <alignment horizontal="center" wrapText="1"/>
    </xf>
    <xf numFmtId="0" fontId="11" fillId="0" borderId="33" xfId="0" applyFont="1" applyBorder="1" applyAlignment="1">
      <alignment horizontal="center" wrapText="1"/>
    </xf>
    <xf numFmtId="0" fontId="11" fillId="0" borderId="34" xfId="0" applyFont="1" applyBorder="1" applyAlignment="1">
      <alignment horizontal="center" wrapText="1"/>
    </xf>
    <xf numFmtId="0" fontId="18" fillId="0" borderId="19" xfId="3" applyBorder="1" applyAlignment="1">
      <alignment horizontal="center" vertical="center"/>
    </xf>
    <xf numFmtId="0" fontId="27" fillId="0" borderId="1" xfId="3" applyFont="1" applyBorder="1"/>
    <xf numFmtId="0" fontId="18" fillId="0" borderId="14" xfId="3" applyBorder="1" applyAlignment="1">
      <alignment horizontal="center" vertical="center"/>
    </xf>
    <xf numFmtId="0" fontId="18" fillId="0" borderId="23" xfId="3" applyBorder="1" applyAlignment="1">
      <alignment horizontal="center" vertical="center"/>
    </xf>
    <xf numFmtId="164" fontId="5" fillId="0" borderId="15" xfId="3" applyNumberFormat="1" applyFont="1" applyBorder="1" applyAlignment="1">
      <alignment horizontal="center" vertical="center"/>
    </xf>
    <xf numFmtId="164" fontId="5" fillId="0" borderId="2" xfId="3" applyNumberFormat="1" applyFont="1" applyBorder="1" applyAlignment="1">
      <alignment horizontal="center" vertical="center"/>
    </xf>
    <xf numFmtId="164" fontId="5" fillId="4" borderId="15" xfId="3" applyNumberFormat="1" applyFont="1" applyFill="1" applyBorder="1" applyAlignment="1">
      <alignment horizontal="center" vertical="center"/>
    </xf>
    <xf numFmtId="164" fontId="5" fillId="4" borderId="2" xfId="3" applyNumberFormat="1" applyFont="1" applyFill="1" applyBorder="1" applyAlignment="1">
      <alignment horizontal="center" vertical="center"/>
    </xf>
    <xf numFmtId="0" fontId="18" fillId="0" borderId="16" xfId="3" applyBorder="1" applyAlignment="1">
      <alignment horizontal="center" vertical="center"/>
    </xf>
    <xf numFmtId="0" fontId="11" fillId="0" borderId="29" xfId="0" applyFont="1" applyBorder="1" applyAlignment="1">
      <alignment horizontal="center" wrapText="1"/>
    </xf>
    <xf numFmtId="0" fontId="11" fillId="0" borderId="32" xfId="0" applyFont="1" applyBorder="1" applyAlignment="1">
      <alignment horizontal="center" wrapText="1"/>
    </xf>
    <xf numFmtId="0" fontId="11" fillId="0" borderId="33" xfId="0" applyFont="1" applyBorder="1" applyAlignment="1">
      <alignment horizontal="center" wrapText="1"/>
    </xf>
    <xf numFmtId="164" fontId="5" fillId="0" borderId="18" xfId="3" applyNumberFormat="1" applyFont="1" applyBorder="1" applyAlignment="1">
      <alignment horizontal="center" vertical="center"/>
    </xf>
    <xf numFmtId="164" fontId="5" fillId="0" borderId="24" xfId="3" applyNumberFormat="1" applyFont="1" applyBorder="1" applyAlignment="1">
      <alignment horizontal="center" vertical="center"/>
    </xf>
    <xf numFmtId="0" fontId="5" fillId="0" borderId="15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164" fontId="5" fillId="0" borderId="6" xfId="3" applyNumberFormat="1" applyFont="1" applyBorder="1" applyAlignment="1">
      <alignment horizontal="center" vertical="center"/>
    </xf>
    <xf numFmtId="164" fontId="5" fillId="4" borderId="6" xfId="3" applyNumberFormat="1" applyFont="1" applyFill="1" applyBorder="1" applyAlignment="1">
      <alignment horizontal="center" vertical="center"/>
    </xf>
    <xf numFmtId="164" fontId="5" fillId="0" borderId="17" xfId="3" applyNumberFormat="1" applyFont="1" applyBorder="1" applyAlignment="1">
      <alignment horizontal="center" vertical="center"/>
    </xf>
    <xf numFmtId="0" fontId="4" fillId="0" borderId="0" xfId="3" applyFont="1" applyAlignment="1">
      <alignment horizontal="center" vertical="center" wrapText="1"/>
    </xf>
    <xf numFmtId="0" fontId="4" fillId="6" borderId="20" xfId="3" applyFont="1" applyFill="1" applyBorder="1" applyAlignment="1">
      <alignment horizontal="center" vertical="center" wrapText="1"/>
    </xf>
    <xf numFmtId="0" fontId="4" fillId="6" borderId="21" xfId="3" applyFont="1" applyFill="1" applyBorder="1" applyAlignment="1">
      <alignment horizontal="center" vertical="center" wrapText="1"/>
    </xf>
    <xf numFmtId="0" fontId="4" fillId="6" borderId="35" xfId="3" applyFont="1" applyFill="1" applyBorder="1" applyAlignment="1">
      <alignment horizontal="center" vertical="center" wrapText="1"/>
    </xf>
    <xf numFmtId="0" fontId="4" fillId="6" borderId="28" xfId="3" applyFont="1" applyFill="1" applyBorder="1" applyAlignment="1">
      <alignment horizontal="center" vertical="center" wrapText="1"/>
    </xf>
    <xf numFmtId="0" fontId="4" fillId="6" borderId="27" xfId="3" applyFont="1" applyFill="1" applyBorder="1" applyAlignment="1">
      <alignment horizontal="center" vertical="center" wrapText="1"/>
    </xf>
    <xf numFmtId="0" fontId="19" fillId="0" borderId="0" xfId="3" applyFont="1" applyAlignment="1">
      <alignment horizontal="center"/>
    </xf>
    <xf numFmtId="0" fontId="11" fillId="0" borderId="13" xfId="0" applyFont="1" applyBorder="1" applyAlignment="1">
      <alignment horizontal="center" wrapText="1"/>
    </xf>
    <xf numFmtId="0" fontId="5" fillId="0" borderId="29" xfId="3" applyFont="1" applyBorder="1" applyAlignment="1">
      <alignment horizontal="center" vertical="center"/>
    </xf>
    <xf numFmtId="0" fontId="19" fillId="5" borderId="9" xfId="3" applyFont="1" applyFill="1" applyBorder="1" applyAlignment="1">
      <alignment horizontal="center" wrapText="1"/>
    </xf>
    <xf numFmtId="0" fontId="19" fillId="5" borderId="10" xfId="3" applyFont="1" applyFill="1" applyBorder="1" applyAlignment="1">
      <alignment horizontal="center" wrapText="1"/>
    </xf>
    <xf numFmtId="0" fontId="19" fillId="5" borderId="11" xfId="3" applyFont="1" applyFill="1" applyBorder="1" applyAlignment="1">
      <alignment horizontal="center" wrapText="1"/>
    </xf>
    <xf numFmtId="0" fontId="19" fillId="5" borderId="12" xfId="3" applyFont="1" applyFill="1" applyBorder="1" applyAlignment="1">
      <alignment horizontal="center" wrapText="1"/>
    </xf>
    <xf numFmtId="0" fontId="19" fillId="5" borderId="13" xfId="3" applyFont="1" applyFill="1" applyBorder="1" applyAlignment="1">
      <alignment horizontal="center" wrapText="1"/>
    </xf>
    <xf numFmtId="0" fontId="19" fillId="5" borderId="26" xfId="3" applyFont="1" applyFill="1" applyBorder="1" applyAlignment="1">
      <alignment horizontal="center" wrapText="1"/>
    </xf>
  </cellXfs>
  <cellStyles count="4">
    <cellStyle name="Hypertextový odkaz" xfId="1" builtinId="8"/>
    <cellStyle name="Normální" xfId="0" builtinId="0"/>
    <cellStyle name="normální 2" xfId="2" xr:uid="{51C69451-ACF4-4860-A302-C60B22E07E75}"/>
    <cellStyle name="Normální 3" xfId="3" xr:uid="{93CD2738-4F53-4231-B37F-D7FB31A071C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87</xdr:row>
      <xdr:rowOff>0</xdr:rowOff>
    </xdr:from>
    <xdr:to>
      <xdr:col>10</xdr:col>
      <xdr:colOff>129540</xdr:colOff>
      <xdr:row>88</xdr:row>
      <xdr:rowOff>93713</xdr:rowOff>
    </xdr:to>
    <xdr:sp macro="" textlink="">
      <xdr:nvSpPr>
        <xdr:cNvPr id="50170" name="AutoShape 1026" descr="https://www.kovovynabytek.cz/new-images/products/1z/dd/qm/22693.l3jk9bl7as.1024x1024.jpg.webp">
          <a:extLst>
            <a:ext uri="{FF2B5EF4-FFF2-40B4-BE49-F238E27FC236}">
              <a16:creationId xmlns:a16="http://schemas.microsoft.com/office/drawing/2014/main" id="{27CAFE9D-1576-DFB9-924F-EFF114544074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21917025"/>
          <a:ext cx="1238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114300</xdr:colOff>
      <xdr:row>87</xdr:row>
      <xdr:rowOff>129540</xdr:rowOff>
    </xdr:to>
    <xdr:sp macro="" textlink="">
      <xdr:nvSpPr>
        <xdr:cNvPr id="50171" name="AutoShape 1027" descr="https://www.kovovynabytek.cz/new-images/products/1z/dd/qm/22693.l3jk9bl7as.1024x1024.jpg.webp">
          <a:extLst>
            <a:ext uri="{FF2B5EF4-FFF2-40B4-BE49-F238E27FC236}">
              <a16:creationId xmlns:a16="http://schemas.microsoft.com/office/drawing/2014/main" id="{241C8685-4D6F-F929-3490-D0E3438A48C5}"/>
            </a:ext>
          </a:extLst>
        </xdr:cNvPr>
        <xdr:cNvSpPr>
          <a:spLocks noChangeAspect="1" noChangeArrowheads="1"/>
        </xdr:cNvSpPr>
      </xdr:nvSpPr>
      <xdr:spPr bwMode="auto">
        <a:xfrm>
          <a:off x="3895725" y="21917025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129540</xdr:colOff>
      <xdr:row>87</xdr:row>
      <xdr:rowOff>129540</xdr:rowOff>
    </xdr:to>
    <xdr:sp macro="" textlink="">
      <xdr:nvSpPr>
        <xdr:cNvPr id="50172" name="AutoShape 1029" descr="https://www.kovovynabytek.cz/new-images/products/1z/dd/qm/22693.l3jk9bl7as.1024x1024.jpg.webp">
          <a:extLst>
            <a:ext uri="{FF2B5EF4-FFF2-40B4-BE49-F238E27FC236}">
              <a16:creationId xmlns:a16="http://schemas.microsoft.com/office/drawing/2014/main" id="{1A3A7F95-0D19-0E73-B2B2-0279B2506D79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219170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205740</xdr:colOff>
      <xdr:row>88</xdr:row>
      <xdr:rowOff>93713</xdr:rowOff>
    </xdr:to>
    <xdr:sp macro="" textlink="">
      <xdr:nvSpPr>
        <xdr:cNvPr id="50173" name="AutoShape 1034" descr="LOGAN židle kancelářská, látka/MESH černá">
          <a:extLst>
            <a:ext uri="{FF2B5EF4-FFF2-40B4-BE49-F238E27FC236}">
              <a16:creationId xmlns:a16="http://schemas.microsoft.com/office/drawing/2014/main" id="{48948797-7389-22D6-8C35-49E3D0546CEA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21917025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205740</xdr:colOff>
      <xdr:row>88</xdr:row>
      <xdr:rowOff>93713</xdr:rowOff>
    </xdr:to>
    <xdr:sp macro="" textlink="">
      <xdr:nvSpPr>
        <xdr:cNvPr id="50174" name="AutoShape 1035" descr="LOGAN židle kancelářská, látka/MESH černá">
          <a:extLst>
            <a:ext uri="{FF2B5EF4-FFF2-40B4-BE49-F238E27FC236}">
              <a16:creationId xmlns:a16="http://schemas.microsoft.com/office/drawing/2014/main" id="{8999D553-5CD5-4225-7110-F9393144320A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21917025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205740</xdr:colOff>
      <xdr:row>88</xdr:row>
      <xdr:rowOff>93713</xdr:rowOff>
    </xdr:to>
    <xdr:sp macro="" textlink="">
      <xdr:nvSpPr>
        <xdr:cNvPr id="50175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751B9A9F-CE72-D41A-BFA9-5064C30D2ACD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21917025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205740</xdr:colOff>
      <xdr:row>88</xdr:row>
      <xdr:rowOff>93713</xdr:rowOff>
    </xdr:to>
    <xdr:sp macro="" textlink="">
      <xdr:nvSpPr>
        <xdr:cNvPr id="50176" name="AutoShape 1034" descr="LOGAN židle kancelářská, látka/MESH černá">
          <a:extLst>
            <a:ext uri="{FF2B5EF4-FFF2-40B4-BE49-F238E27FC236}">
              <a16:creationId xmlns:a16="http://schemas.microsoft.com/office/drawing/2014/main" id="{9AC213D8-3FFC-CC36-B6AD-B7CFA8DFAC6E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21917025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205740</xdr:colOff>
      <xdr:row>88</xdr:row>
      <xdr:rowOff>93713</xdr:rowOff>
    </xdr:to>
    <xdr:sp macro="" textlink="">
      <xdr:nvSpPr>
        <xdr:cNvPr id="50177" name="AutoShape 1035" descr="LOGAN židle kancelářská, látka/MESH černá">
          <a:extLst>
            <a:ext uri="{FF2B5EF4-FFF2-40B4-BE49-F238E27FC236}">
              <a16:creationId xmlns:a16="http://schemas.microsoft.com/office/drawing/2014/main" id="{C92C4A33-DCAA-F0B7-FA77-D8D17DC4DD61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21917025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205740</xdr:colOff>
      <xdr:row>88</xdr:row>
      <xdr:rowOff>93713</xdr:rowOff>
    </xdr:to>
    <xdr:sp macro="" textlink="">
      <xdr:nvSpPr>
        <xdr:cNvPr id="50178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7EC62618-AC0A-A959-0765-423D542AD1D7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21917025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</xdr:colOff>
      <xdr:row>87</xdr:row>
      <xdr:rowOff>0</xdr:rowOff>
    </xdr:from>
    <xdr:to>
      <xdr:col>11</xdr:col>
      <xdr:colOff>324630</xdr:colOff>
      <xdr:row>98</xdr:row>
      <xdr:rowOff>131582</xdr:rowOff>
    </xdr:to>
    <xdr:sp macro="" textlink="">
      <xdr:nvSpPr>
        <xdr:cNvPr id="50179" name="AutoShape 1068" descr="RC 500 - 5 stůl kulatý, deska pr.1000 mm dub bardolino (síla 25 mm), noha broušený nerez">
          <a:extLst>
            <a:ext uri="{FF2B5EF4-FFF2-40B4-BE49-F238E27FC236}">
              <a16:creationId xmlns:a16="http://schemas.microsoft.com/office/drawing/2014/main" id="{31613416-556B-997D-2DA3-6AEA8B6937C3}"/>
            </a:ext>
          </a:extLst>
        </xdr:cNvPr>
        <xdr:cNvSpPr>
          <a:spLocks noChangeAspect="1" noChangeArrowheads="1"/>
        </xdr:cNvSpPr>
      </xdr:nvSpPr>
      <xdr:spPr bwMode="auto">
        <a:xfrm>
          <a:off x="14354175" y="21917025"/>
          <a:ext cx="2333625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205740</xdr:colOff>
      <xdr:row>23</xdr:row>
      <xdr:rowOff>285084</xdr:rowOff>
    </xdr:to>
    <xdr:sp macro="" textlink="">
      <xdr:nvSpPr>
        <xdr:cNvPr id="50180" name="AutoShape 1034" descr="LOGAN židle kancelářská, látka/MESH černá">
          <a:extLst>
            <a:ext uri="{FF2B5EF4-FFF2-40B4-BE49-F238E27FC236}">
              <a16:creationId xmlns:a16="http://schemas.microsoft.com/office/drawing/2014/main" id="{56D01E82-F3F5-E6F2-74CF-16FF90CACC0C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6219825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205740</xdr:colOff>
      <xdr:row>23</xdr:row>
      <xdr:rowOff>285084</xdr:rowOff>
    </xdr:to>
    <xdr:sp macro="" textlink="">
      <xdr:nvSpPr>
        <xdr:cNvPr id="50181" name="AutoShape 1035" descr="LOGAN židle kancelářská, látka/MESH černá">
          <a:extLst>
            <a:ext uri="{FF2B5EF4-FFF2-40B4-BE49-F238E27FC236}">
              <a16:creationId xmlns:a16="http://schemas.microsoft.com/office/drawing/2014/main" id="{64324F85-A8CA-A7BA-167A-FEE2A5754DD3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6219825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58</xdr:row>
      <xdr:rowOff>0</xdr:rowOff>
    </xdr:from>
    <xdr:to>
      <xdr:col>10</xdr:col>
      <xdr:colOff>205740</xdr:colOff>
      <xdr:row>58</xdr:row>
      <xdr:rowOff>381000</xdr:rowOff>
    </xdr:to>
    <xdr:sp macro="" textlink="">
      <xdr:nvSpPr>
        <xdr:cNvPr id="50182" name="AutoShape 1034" descr="LOGAN židle kancelářská, látka/MESH černá">
          <a:extLst>
            <a:ext uri="{FF2B5EF4-FFF2-40B4-BE49-F238E27FC236}">
              <a16:creationId xmlns:a16="http://schemas.microsoft.com/office/drawing/2014/main" id="{1F25292C-D5EC-5E35-8F63-3B2580344D36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14363700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58</xdr:row>
      <xdr:rowOff>0</xdr:rowOff>
    </xdr:from>
    <xdr:to>
      <xdr:col>10</xdr:col>
      <xdr:colOff>205740</xdr:colOff>
      <xdr:row>58</xdr:row>
      <xdr:rowOff>381000</xdr:rowOff>
    </xdr:to>
    <xdr:sp macro="" textlink="">
      <xdr:nvSpPr>
        <xdr:cNvPr id="50183" name="AutoShape 1035" descr="LOGAN židle kancelářská, látka/MESH černá">
          <a:extLst>
            <a:ext uri="{FF2B5EF4-FFF2-40B4-BE49-F238E27FC236}">
              <a16:creationId xmlns:a16="http://schemas.microsoft.com/office/drawing/2014/main" id="{387B3327-E3F9-842A-746B-F4F03FB1CE64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14363700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58</xdr:row>
      <xdr:rowOff>0</xdr:rowOff>
    </xdr:from>
    <xdr:to>
      <xdr:col>10</xdr:col>
      <xdr:colOff>205740</xdr:colOff>
      <xdr:row>58</xdr:row>
      <xdr:rowOff>381000</xdr:rowOff>
    </xdr:to>
    <xdr:sp macro="" textlink="">
      <xdr:nvSpPr>
        <xdr:cNvPr id="50184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1E779B49-1133-D55B-67A9-867C1402DE40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14363700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205740</xdr:colOff>
      <xdr:row>88</xdr:row>
      <xdr:rowOff>101471</xdr:rowOff>
    </xdr:to>
    <xdr:sp macro="" textlink="">
      <xdr:nvSpPr>
        <xdr:cNvPr id="50185" name="AutoShape 1034" descr="LOGAN židle kancelářská, látka/MESH černá">
          <a:extLst>
            <a:ext uri="{FF2B5EF4-FFF2-40B4-BE49-F238E27FC236}">
              <a16:creationId xmlns:a16="http://schemas.microsoft.com/office/drawing/2014/main" id="{F60921A4-D9EE-EAFE-FC2E-317DBA98292F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17887950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205740</xdr:colOff>
      <xdr:row>88</xdr:row>
      <xdr:rowOff>101471</xdr:rowOff>
    </xdr:to>
    <xdr:sp macro="" textlink="">
      <xdr:nvSpPr>
        <xdr:cNvPr id="50186" name="AutoShape 1035" descr="LOGAN židle kancelářská, látka/MESH černá">
          <a:extLst>
            <a:ext uri="{FF2B5EF4-FFF2-40B4-BE49-F238E27FC236}">
              <a16:creationId xmlns:a16="http://schemas.microsoft.com/office/drawing/2014/main" id="{A2EFC69D-9686-F774-FDF4-065A36F7A29A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17887950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205740</xdr:colOff>
      <xdr:row>88</xdr:row>
      <xdr:rowOff>93713</xdr:rowOff>
    </xdr:to>
    <xdr:sp macro="" textlink="">
      <xdr:nvSpPr>
        <xdr:cNvPr id="50187" name="AutoShape 1034" descr="LOGAN židle kancelářská, látka/MESH černá">
          <a:extLst>
            <a:ext uri="{FF2B5EF4-FFF2-40B4-BE49-F238E27FC236}">
              <a16:creationId xmlns:a16="http://schemas.microsoft.com/office/drawing/2014/main" id="{DCC9997D-009A-9229-79A2-2DD25CE5A016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21917025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205740</xdr:colOff>
      <xdr:row>88</xdr:row>
      <xdr:rowOff>93713</xdr:rowOff>
    </xdr:to>
    <xdr:sp macro="" textlink="">
      <xdr:nvSpPr>
        <xdr:cNvPr id="50188" name="AutoShape 1035" descr="LOGAN židle kancelářská, látka/MESH černá">
          <a:extLst>
            <a:ext uri="{FF2B5EF4-FFF2-40B4-BE49-F238E27FC236}">
              <a16:creationId xmlns:a16="http://schemas.microsoft.com/office/drawing/2014/main" id="{3E54BD51-739B-8F9B-5691-AD7F8D1D8B4A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21917025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205740</xdr:colOff>
      <xdr:row>88</xdr:row>
      <xdr:rowOff>93713</xdr:rowOff>
    </xdr:to>
    <xdr:sp macro="" textlink="">
      <xdr:nvSpPr>
        <xdr:cNvPr id="50189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79DC0BE5-3456-4B6D-55FB-FDD7569289B4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21917025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205740</xdr:colOff>
      <xdr:row>88</xdr:row>
      <xdr:rowOff>93713</xdr:rowOff>
    </xdr:to>
    <xdr:sp macro="" textlink="">
      <xdr:nvSpPr>
        <xdr:cNvPr id="50190" name="AutoShape 1034" descr="LOGAN židle kancelářská, látka/MESH černá">
          <a:extLst>
            <a:ext uri="{FF2B5EF4-FFF2-40B4-BE49-F238E27FC236}">
              <a16:creationId xmlns:a16="http://schemas.microsoft.com/office/drawing/2014/main" id="{4CAC434D-4BA6-B3D5-4233-EEADEB557BD1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21917025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205740</xdr:colOff>
      <xdr:row>88</xdr:row>
      <xdr:rowOff>93713</xdr:rowOff>
    </xdr:to>
    <xdr:sp macro="" textlink="">
      <xdr:nvSpPr>
        <xdr:cNvPr id="50191" name="AutoShape 1035" descr="LOGAN židle kancelářská, látka/MESH černá">
          <a:extLst>
            <a:ext uri="{FF2B5EF4-FFF2-40B4-BE49-F238E27FC236}">
              <a16:creationId xmlns:a16="http://schemas.microsoft.com/office/drawing/2014/main" id="{4672BC0E-11E9-3086-1228-0AB12D811855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21917025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205740</xdr:colOff>
      <xdr:row>88</xdr:row>
      <xdr:rowOff>93713</xdr:rowOff>
    </xdr:to>
    <xdr:sp macro="" textlink="">
      <xdr:nvSpPr>
        <xdr:cNvPr id="50192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F9B4BCF5-F74E-3EAF-E0AD-6619FBFDC0E1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21917025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205740</xdr:colOff>
      <xdr:row>88</xdr:row>
      <xdr:rowOff>93713</xdr:rowOff>
    </xdr:to>
    <xdr:sp macro="" textlink="">
      <xdr:nvSpPr>
        <xdr:cNvPr id="50193" name="AutoShape 1034" descr="LOGAN židle kancelářská, látka/MESH černá">
          <a:extLst>
            <a:ext uri="{FF2B5EF4-FFF2-40B4-BE49-F238E27FC236}">
              <a16:creationId xmlns:a16="http://schemas.microsoft.com/office/drawing/2014/main" id="{17198CA4-A761-A715-510F-806EBB45D2B0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21917025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205740</xdr:colOff>
      <xdr:row>88</xdr:row>
      <xdr:rowOff>93713</xdr:rowOff>
    </xdr:to>
    <xdr:sp macro="" textlink="">
      <xdr:nvSpPr>
        <xdr:cNvPr id="50194" name="AutoShape 1035" descr="LOGAN židle kancelářská, látka/MESH černá">
          <a:extLst>
            <a:ext uri="{FF2B5EF4-FFF2-40B4-BE49-F238E27FC236}">
              <a16:creationId xmlns:a16="http://schemas.microsoft.com/office/drawing/2014/main" id="{D289C68F-E9D0-BC4E-0CCF-5AA670633FCE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21917025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205740</xdr:colOff>
      <xdr:row>88</xdr:row>
      <xdr:rowOff>93713</xdr:rowOff>
    </xdr:to>
    <xdr:sp macro="" textlink="">
      <xdr:nvSpPr>
        <xdr:cNvPr id="50195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D0F22561-FAF6-618D-E183-C372C32014D4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21917025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205740</xdr:colOff>
      <xdr:row>88</xdr:row>
      <xdr:rowOff>93713</xdr:rowOff>
    </xdr:to>
    <xdr:sp macro="" textlink="">
      <xdr:nvSpPr>
        <xdr:cNvPr id="50196" name="AutoShape 1034" descr="LOGAN židle kancelářská, látka/MESH černá">
          <a:extLst>
            <a:ext uri="{FF2B5EF4-FFF2-40B4-BE49-F238E27FC236}">
              <a16:creationId xmlns:a16="http://schemas.microsoft.com/office/drawing/2014/main" id="{203E5BA6-013F-048E-D8CC-DBB8B544B575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21917025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205740</xdr:colOff>
      <xdr:row>88</xdr:row>
      <xdr:rowOff>93713</xdr:rowOff>
    </xdr:to>
    <xdr:sp macro="" textlink="">
      <xdr:nvSpPr>
        <xdr:cNvPr id="50197" name="AutoShape 1035" descr="LOGAN židle kancelářská, látka/MESH černá">
          <a:extLst>
            <a:ext uri="{FF2B5EF4-FFF2-40B4-BE49-F238E27FC236}">
              <a16:creationId xmlns:a16="http://schemas.microsoft.com/office/drawing/2014/main" id="{D612B022-C7D8-D8E5-D73E-B1E2D817C3E0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21917025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87</xdr:row>
      <xdr:rowOff>0</xdr:rowOff>
    </xdr:from>
    <xdr:to>
      <xdr:col>10</xdr:col>
      <xdr:colOff>205740</xdr:colOff>
      <xdr:row>88</xdr:row>
      <xdr:rowOff>93713</xdr:rowOff>
    </xdr:to>
    <xdr:sp macro="" textlink="">
      <xdr:nvSpPr>
        <xdr:cNvPr id="50198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DAAF2B06-0B46-0F52-E075-3DFF1EB134AB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21917025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205740</xdr:colOff>
      <xdr:row>30</xdr:row>
      <xdr:rowOff>1</xdr:rowOff>
    </xdr:to>
    <xdr:sp macro="" textlink="">
      <xdr:nvSpPr>
        <xdr:cNvPr id="50203" name="AutoShape 1034" descr="LOGAN židle kancelářská, látka/MESH černá">
          <a:extLst>
            <a:ext uri="{FF2B5EF4-FFF2-40B4-BE49-F238E27FC236}">
              <a16:creationId xmlns:a16="http://schemas.microsoft.com/office/drawing/2014/main" id="{9E055F02-D07A-FE21-8F65-7D320D77589D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9001125"/>
          <a:ext cx="2000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205740</xdr:colOff>
      <xdr:row>30</xdr:row>
      <xdr:rowOff>1</xdr:rowOff>
    </xdr:to>
    <xdr:sp macro="" textlink="">
      <xdr:nvSpPr>
        <xdr:cNvPr id="50204" name="AutoShape 1035" descr="LOGAN židle kancelářská, látka/MESH černá">
          <a:extLst>
            <a:ext uri="{FF2B5EF4-FFF2-40B4-BE49-F238E27FC236}">
              <a16:creationId xmlns:a16="http://schemas.microsoft.com/office/drawing/2014/main" id="{F7B3584C-2562-8A15-5291-F5B6DA40B498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9001125"/>
          <a:ext cx="2000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205740</xdr:colOff>
      <xdr:row>30</xdr:row>
      <xdr:rowOff>1</xdr:rowOff>
    </xdr:to>
    <xdr:sp macro="" textlink="">
      <xdr:nvSpPr>
        <xdr:cNvPr id="50205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0DAE14C8-2674-9204-BF22-7F9EE6D82A05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9001125"/>
          <a:ext cx="2000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247650</xdr:colOff>
      <xdr:row>58</xdr:row>
      <xdr:rowOff>66675</xdr:rowOff>
    </xdr:from>
    <xdr:to>
      <xdr:col>1</xdr:col>
      <xdr:colOff>1676400</xdr:colOff>
      <xdr:row>58</xdr:row>
      <xdr:rowOff>1160145</xdr:rowOff>
    </xdr:to>
    <xdr:pic>
      <xdr:nvPicPr>
        <xdr:cNvPr id="50207" name="Obrázek 12" descr="Nastavitelné nohy R 400 800 30">
          <a:extLst>
            <a:ext uri="{FF2B5EF4-FFF2-40B4-BE49-F238E27FC236}">
              <a16:creationId xmlns:a16="http://schemas.microsoft.com/office/drawing/2014/main" id="{D3F6817A-74FA-A61D-7710-561098814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88" t="45592" r="72121" b="42204"/>
        <a:stretch>
          <a:fillRect/>
        </a:stretch>
      </xdr:blipFill>
      <xdr:spPr bwMode="auto">
        <a:xfrm>
          <a:off x="857250" y="14430375"/>
          <a:ext cx="142875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57380</xdr:colOff>
      <xdr:row>9</xdr:row>
      <xdr:rowOff>22952</xdr:rowOff>
    </xdr:from>
    <xdr:to>
      <xdr:col>1</xdr:col>
      <xdr:colOff>1847450</xdr:colOff>
      <xdr:row>13</xdr:row>
      <xdr:rowOff>110949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5AD23BD-C499-4428-E335-E2453F2A4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5603" y="2375512"/>
          <a:ext cx="1805310" cy="1308253"/>
        </a:xfrm>
        <a:prstGeom prst="rect">
          <a:avLst/>
        </a:prstGeom>
      </xdr:spPr>
    </xdr:pic>
    <xdr:clientData/>
  </xdr:twoCellAnchor>
  <xdr:twoCellAnchor editAs="oneCell">
    <xdr:from>
      <xdr:col>1</xdr:col>
      <xdr:colOff>252470</xdr:colOff>
      <xdr:row>14</xdr:row>
      <xdr:rowOff>206568</xdr:rowOff>
    </xdr:from>
    <xdr:to>
      <xdr:col>1</xdr:col>
      <xdr:colOff>1355184</xdr:colOff>
      <xdr:row>18</xdr:row>
      <xdr:rowOff>439896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96B9D32-58D3-A81C-FD3F-8B983A415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0693" y="4601839"/>
          <a:ext cx="1110334" cy="1457440"/>
        </a:xfrm>
        <a:prstGeom prst="rect">
          <a:avLst/>
        </a:prstGeom>
      </xdr:spPr>
    </xdr:pic>
    <xdr:clientData/>
  </xdr:twoCellAnchor>
  <xdr:twoCellAnchor editAs="oneCell">
    <xdr:from>
      <xdr:col>1</xdr:col>
      <xdr:colOff>183613</xdr:colOff>
      <xdr:row>19</xdr:row>
      <xdr:rowOff>240995</xdr:rowOff>
    </xdr:from>
    <xdr:to>
      <xdr:col>1</xdr:col>
      <xdr:colOff>1848953</xdr:colOff>
      <xdr:row>22</xdr:row>
      <xdr:rowOff>455227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E548FB97-314F-8BF2-940C-2239D7DA7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1836" y="6782260"/>
          <a:ext cx="1665340" cy="1193494"/>
        </a:xfrm>
        <a:prstGeom prst="rect">
          <a:avLst/>
        </a:prstGeom>
      </xdr:spPr>
    </xdr:pic>
    <xdr:clientData/>
  </xdr:twoCellAnchor>
  <xdr:twoCellAnchor editAs="oneCell">
    <xdr:from>
      <xdr:col>1</xdr:col>
      <xdr:colOff>424608</xdr:colOff>
      <xdr:row>23</xdr:row>
      <xdr:rowOff>103283</xdr:rowOff>
    </xdr:from>
    <xdr:to>
      <xdr:col>1</xdr:col>
      <xdr:colOff>1545391</xdr:colOff>
      <xdr:row>28</xdr:row>
      <xdr:rowOff>327274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F5CFDE47-96C3-29E4-4778-BBC5638FA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2831" y="8354458"/>
          <a:ext cx="1113163" cy="1836332"/>
        </a:xfrm>
        <a:prstGeom prst="rect">
          <a:avLst/>
        </a:prstGeom>
      </xdr:spPr>
    </xdr:pic>
    <xdr:clientData/>
  </xdr:twoCellAnchor>
  <xdr:twoCellAnchor editAs="oneCell">
    <xdr:from>
      <xdr:col>1</xdr:col>
      <xdr:colOff>401657</xdr:colOff>
      <xdr:row>29</xdr:row>
      <xdr:rowOff>45903</xdr:rowOff>
    </xdr:from>
    <xdr:to>
      <xdr:col>1</xdr:col>
      <xdr:colOff>1540360</xdr:colOff>
      <xdr:row>33</xdr:row>
      <xdr:rowOff>360711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43831952-0034-3F6C-FD23-0C2BF3CCF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09880" y="10534879"/>
          <a:ext cx="1132988" cy="1973856"/>
        </a:xfrm>
        <a:prstGeom prst="rect">
          <a:avLst/>
        </a:prstGeom>
      </xdr:spPr>
    </xdr:pic>
    <xdr:clientData/>
  </xdr:twoCellAnchor>
  <xdr:twoCellAnchor editAs="oneCell">
    <xdr:from>
      <xdr:col>1</xdr:col>
      <xdr:colOff>424609</xdr:colOff>
      <xdr:row>35</xdr:row>
      <xdr:rowOff>91808</xdr:rowOff>
    </xdr:from>
    <xdr:to>
      <xdr:col>1</xdr:col>
      <xdr:colOff>1583675</xdr:colOff>
      <xdr:row>40</xdr:row>
      <xdr:rowOff>396979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CCCC9830-60EC-EFF7-8461-3FB6D84E3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32832" y="12818585"/>
          <a:ext cx="1159066" cy="1919371"/>
        </a:xfrm>
        <a:prstGeom prst="rect">
          <a:avLst/>
        </a:prstGeom>
      </xdr:spPr>
    </xdr:pic>
    <xdr:clientData/>
  </xdr:twoCellAnchor>
  <xdr:twoCellAnchor editAs="oneCell">
    <xdr:from>
      <xdr:col>1</xdr:col>
      <xdr:colOff>240995</xdr:colOff>
      <xdr:row>42</xdr:row>
      <xdr:rowOff>0</xdr:rowOff>
    </xdr:from>
    <xdr:to>
      <xdr:col>1</xdr:col>
      <xdr:colOff>1659340</xdr:colOff>
      <xdr:row>46</xdr:row>
      <xdr:rowOff>439850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B8016A00-66C0-9F37-860D-28CE8BAA0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49218" y="15308855"/>
          <a:ext cx="1427870" cy="1686959"/>
        </a:xfrm>
        <a:prstGeom prst="rect">
          <a:avLst/>
        </a:prstGeom>
      </xdr:spPr>
    </xdr:pic>
    <xdr:clientData/>
  </xdr:twoCellAnchor>
  <xdr:twoCellAnchor editAs="oneCell">
    <xdr:from>
      <xdr:col>1</xdr:col>
      <xdr:colOff>206567</xdr:colOff>
      <xdr:row>47</xdr:row>
      <xdr:rowOff>172138</xdr:rowOff>
    </xdr:from>
    <xdr:to>
      <xdr:col>1</xdr:col>
      <xdr:colOff>1655951</xdr:colOff>
      <xdr:row>48</xdr:row>
      <xdr:rowOff>3717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E47A7B17-2891-CAB5-9E4D-7807DD709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4790" y="17535180"/>
          <a:ext cx="1445574" cy="1663960"/>
        </a:xfrm>
        <a:prstGeom prst="rect">
          <a:avLst/>
        </a:prstGeom>
      </xdr:spPr>
    </xdr:pic>
    <xdr:clientData/>
  </xdr:twoCellAnchor>
  <xdr:twoCellAnchor editAs="oneCell">
    <xdr:from>
      <xdr:col>1</xdr:col>
      <xdr:colOff>355752</xdr:colOff>
      <xdr:row>55</xdr:row>
      <xdr:rowOff>91808</xdr:rowOff>
    </xdr:from>
    <xdr:to>
      <xdr:col>1</xdr:col>
      <xdr:colOff>1507199</xdr:colOff>
      <xdr:row>57</xdr:row>
      <xdr:rowOff>859340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5943D696-1273-9EC2-9173-FF91ADF7F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63975" y="20817290"/>
          <a:ext cx="1155257" cy="1519179"/>
        </a:xfrm>
        <a:prstGeom prst="rect">
          <a:avLst/>
        </a:prstGeom>
      </xdr:spPr>
    </xdr:pic>
    <xdr:clientData/>
  </xdr:twoCellAnchor>
  <xdr:twoCellAnchor editAs="oneCell">
    <xdr:from>
      <xdr:col>1</xdr:col>
      <xdr:colOff>585271</xdr:colOff>
      <xdr:row>59</xdr:row>
      <xdr:rowOff>252470</xdr:rowOff>
    </xdr:from>
    <xdr:to>
      <xdr:col>1</xdr:col>
      <xdr:colOff>1120782</xdr:colOff>
      <xdr:row>60</xdr:row>
      <xdr:rowOff>1713743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27A8C212-7C83-6340-C95E-FE5BF9D12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93494" y="24455151"/>
          <a:ext cx="527891" cy="1771122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86</xdr:row>
      <xdr:rowOff>0</xdr:rowOff>
    </xdr:from>
    <xdr:to>
      <xdr:col>10</xdr:col>
      <xdr:colOff>133350</xdr:colOff>
      <xdr:row>86</xdr:row>
      <xdr:rowOff>264234</xdr:rowOff>
    </xdr:to>
    <xdr:sp macro="" textlink="">
      <xdr:nvSpPr>
        <xdr:cNvPr id="7" name="AutoShape 1026" descr="https://www.kovovynabytek.cz/new-images/products/1z/dd/qm/22693.l3jk9bl7as.1024x1024.jpg.webp">
          <a:extLst>
            <a:ext uri="{FF2B5EF4-FFF2-40B4-BE49-F238E27FC236}">
              <a16:creationId xmlns:a16="http://schemas.microsoft.com/office/drawing/2014/main" id="{B3186F9F-61CF-4292-BEA9-39C718E02CBA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870900"/>
          <a:ext cx="133350" cy="287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114300</xdr:colOff>
      <xdr:row>86</xdr:row>
      <xdr:rowOff>133350</xdr:rowOff>
    </xdr:to>
    <xdr:sp macro="" textlink="">
      <xdr:nvSpPr>
        <xdr:cNvPr id="13" name="AutoShape 1027" descr="https://www.kovovynabytek.cz/new-images/products/1z/dd/qm/22693.l3jk9bl7as.1024x1024.jpg.webp">
          <a:extLst>
            <a:ext uri="{FF2B5EF4-FFF2-40B4-BE49-F238E27FC236}">
              <a16:creationId xmlns:a16="http://schemas.microsoft.com/office/drawing/2014/main" id="{14D8632C-75BF-454C-8D20-18496D611AA8}"/>
            </a:ext>
          </a:extLst>
        </xdr:cNvPr>
        <xdr:cNvSpPr>
          <a:spLocks noChangeAspect="1" noChangeArrowheads="1"/>
        </xdr:cNvSpPr>
      </xdr:nvSpPr>
      <xdr:spPr bwMode="auto">
        <a:xfrm>
          <a:off x="4010025" y="33870900"/>
          <a:ext cx="1143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86</xdr:row>
      <xdr:rowOff>0</xdr:rowOff>
    </xdr:from>
    <xdr:to>
      <xdr:col>10</xdr:col>
      <xdr:colOff>133350</xdr:colOff>
      <xdr:row>86</xdr:row>
      <xdr:rowOff>133350</xdr:rowOff>
    </xdr:to>
    <xdr:sp macro="" textlink="">
      <xdr:nvSpPr>
        <xdr:cNvPr id="14" name="AutoShape 1029" descr="https://www.kovovynabytek.cz/new-images/products/1z/dd/qm/22693.l3jk9bl7as.1024x1024.jpg.webp">
          <a:extLst>
            <a:ext uri="{FF2B5EF4-FFF2-40B4-BE49-F238E27FC236}">
              <a16:creationId xmlns:a16="http://schemas.microsoft.com/office/drawing/2014/main" id="{8B90DDBC-E975-46A0-8A99-FB75A1175A28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87090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86</xdr:row>
      <xdr:rowOff>0</xdr:rowOff>
    </xdr:from>
    <xdr:to>
      <xdr:col>10</xdr:col>
      <xdr:colOff>209550</xdr:colOff>
      <xdr:row>86</xdr:row>
      <xdr:rowOff>264234</xdr:rowOff>
    </xdr:to>
    <xdr:sp macro="" textlink="">
      <xdr:nvSpPr>
        <xdr:cNvPr id="15" name="AutoShape 1034" descr="LOGAN židle kancelářská, látka/MESH černá">
          <a:extLst>
            <a:ext uri="{FF2B5EF4-FFF2-40B4-BE49-F238E27FC236}">
              <a16:creationId xmlns:a16="http://schemas.microsoft.com/office/drawing/2014/main" id="{F25B4CB1-F48A-471F-9B09-A167B251AE7A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870900"/>
          <a:ext cx="209550" cy="287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86</xdr:row>
      <xdr:rowOff>0</xdr:rowOff>
    </xdr:from>
    <xdr:to>
      <xdr:col>10</xdr:col>
      <xdr:colOff>209550</xdr:colOff>
      <xdr:row>86</xdr:row>
      <xdr:rowOff>264234</xdr:rowOff>
    </xdr:to>
    <xdr:sp macro="" textlink="">
      <xdr:nvSpPr>
        <xdr:cNvPr id="16" name="AutoShape 1035" descr="LOGAN židle kancelářská, látka/MESH černá">
          <a:extLst>
            <a:ext uri="{FF2B5EF4-FFF2-40B4-BE49-F238E27FC236}">
              <a16:creationId xmlns:a16="http://schemas.microsoft.com/office/drawing/2014/main" id="{FF175F3B-83FF-4CE8-96E6-AEC84A66DB7E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870900"/>
          <a:ext cx="209550" cy="287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86</xdr:row>
      <xdr:rowOff>0</xdr:rowOff>
    </xdr:from>
    <xdr:to>
      <xdr:col>10</xdr:col>
      <xdr:colOff>209550</xdr:colOff>
      <xdr:row>86</xdr:row>
      <xdr:rowOff>264234</xdr:rowOff>
    </xdr:to>
    <xdr:sp macro="" textlink="">
      <xdr:nvSpPr>
        <xdr:cNvPr id="17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809B88C1-1D2E-4146-AF55-FC7C52024AC7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870900"/>
          <a:ext cx="209550" cy="287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86</xdr:row>
      <xdr:rowOff>0</xdr:rowOff>
    </xdr:from>
    <xdr:to>
      <xdr:col>10</xdr:col>
      <xdr:colOff>209550</xdr:colOff>
      <xdr:row>86</xdr:row>
      <xdr:rowOff>264234</xdr:rowOff>
    </xdr:to>
    <xdr:sp macro="" textlink="">
      <xdr:nvSpPr>
        <xdr:cNvPr id="18" name="AutoShape 1034" descr="LOGAN židle kancelářská, látka/MESH černá">
          <a:extLst>
            <a:ext uri="{FF2B5EF4-FFF2-40B4-BE49-F238E27FC236}">
              <a16:creationId xmlns:a16="http://schemas.microsoft.com/office/drawing/2014/main" id="{92EFDE76-28D7-41C2-A2B6-4378AC7E7632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870900"/>
          <a:ext cx="209550" cy="287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86</xdr:row>
      <xdr:rowOff>0</xdr:rowOff>
    </xdr:from>
    <xdr:to>
      <xdr:col>10</xdr:col>
      <xdr:colOff>209550</xdr:colOff>
      <xdr:row>86</xdr:row>
      <xdr:rowOff>264234</xdr:rowOff>
    </xdr:to>
    <xdr:sp macro="" textlink="">
      <xdr:nvSpPr>
        <xdr:cNvPr id="19" name="AutoShape 1035" descr="LOGAN židle kancelářská, látka/MESH černá">
          <a:extLst>
            <a:ext uri="{FF2B5EF4-FFF2-40B4-BE49-F238E27FC236}">
              <a16:creationId xmlns:a16="http://schemas.microsoft.com/office/drawing/2014/main" id="{AD1CD97D-492C-40A7-A234-59CF210B3FCD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870900"/>
          <a:ext cx="209550" cy="287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86</xdr:row>
      <xdr:rowOff>0</xdr:rowOff>
    </xdr:from>
    <xdr:to>
      <xdr:col>10</xdr:col>
      <xdr:colOff>209550</xdr:colOff>
      <xdr:row>86</xdr:row>
      <xdr:rowOff>264234</xdr:rowOff>
    </xdr:to>
    <xdr:sp macro="" textlink="">
      <xdr:nvSpPr>
        <xdr:cNvPr id="20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3747BD90-3959-4E28-9284-E3AD2C18FBDA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870900"/>
          <a:ext cx="209550" cy="287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86</xdr:row>
      <xdr:rowOff>0</xdr:rowOff>
    </xdr:from>
    <xdr:to>
      <xdr:col>10</xdr:col>
      <xdr:colOff>209550</xdr:colOff>
      <xdr:row>86</xdr:row>
      <xdr:rowOff>266277</xdr:rowOff>
    </xdr:to>
    <xdr:sp macro="" textlink="">
      <xdr:nvSpPr>
        <xdr:cNvPr id="21" name="AutoShape 1034" descr="LOGAN židle kancelářská, látka/MESH černá">
          <a:extLst>
            <a:ext uri="{FF2B5EF4-FFF2-40B4-BE49-F238E27FC236}">
              <a16:creationId xmlns:a16="http://schemas.microsoft.com/office/drawing/2014/main" id="{DDBE01A6-E165-46BD-BFC5-A037E421CBCC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870900"/>
          <a:ext cx="209550" cy="2891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86</xdr:row>
      <xdr:rowOff>0</xdr:rowOff>
    </xdr:from>
    <xdr:to>
      <xdr:col>10</xdr:col>
      <xdr:colOff>209550</xdr:colOff>
      <xdr:row>86</xdr:row>
      <xdr:rowOff>266277</xdr:rowOff>
    </xdr:to>
    <xdr:sp macro="" textlink="">
      <xdr:nvSpPr>
        <xdr:cNvPr id="22" name="AutoShape 1035" descr="LOGAN židle kancelářská, látka/MESH černá">
          <a:extLst>
            <a:ext uri="{FF2B5EF4-FFF2-40B4-BE49-F238E27FC236}">
              <a16:creationId xmlns:a16="http://schemas.microsoft.com/office/drawing/2014/main" id="{A9201799-7471-42D3-A6EF-3E7A9E76D988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870900"/>
          <a:ext cx="209550" cy="2891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86</xdr:row>
      <xdr:rowOff>0</xdr:rowOff>
    </xdr:from>
    <xdr:to>
      <xdr:col>10</xdr:col>
      <xdr:colOff>209550</xdr:colOff>
      <xdr:row>86</xdr:row>
      <xdr:rowOff>264234</xdr:rowOff>
    </xdr:to>
    <xdr:sp macro="" textlink="">
      <xdr:nvSpPr>
        <xdr:cNvPr id="23" name="AutoShape 1034" descr="LOGAN židle kancelářská, látka/MESH černá">
          <a:extLst>
            <a:ext uri="{FF2B5EF4-FFF2-40B4-BE49-F238E27FC236}">
              <a16:creationId xmlns:a16="http://schemas.microsoft.com/office/drawing/2014/main" id="{44041752-9734-42AE-A5EF-5DA74ADAF2E6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870900"/>
          <a:ext cx="209550" cy="287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86</xdr:row>
      <xdr:rowOff>0</xdr:rowOff>
    </xdr:from>
    <xdr:to>
      <xdr:col>10</xdr:col>
      <xdr:colOff>209550</xdr:colOff>
      <xdr:row>86</xdr:row>
      <xdr:rowOff>264234</xdr:rowOff>
    </xdr:to>
    <xdr:sp macro="" textlink="">
      <xdr:nvSpPr>
        <xdr:cNvPr id="24" name="AutoShape 1035" descr="LOGAN židle kancelářská, látka/MESH černá">
          <a:extLst>
            <a:ext uri="{FF2B5EF4-FFF2-40B4-BE49-F238E27FC236}">
              <a16:creationId xmlns:a16="http://schemas.microsoft.com/office/drawing/2014/main" id="{A1D65BF3-85BB-4425-B1CB-5F6EAECD84AB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870900"/>
          <a:ext cx="209550" cy="287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86</xdr:row>
      <xdr:rowOff>0</xdr:rowOff>
    </xdr:from>
    <xdr:to>
      <xdr:col>10</xdr:col>
      <xdr:colOff>209550</xdr:colOff>
      <xdr:row>86</xdr:row>
      <xdr:rowOff>264234</xdr:rowOff>
    </xdr:to>
    <xdr:sp macro="" textlink="">
      <xdr:nvSpPr>
        <xdr:cNvPr id="25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F465B7C9-FCA6-4D83-B2E8-E078E0715142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870900"/>
          <a:ext cx="209550" cy="287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86</xdr:row>
      <xdr:rowOff>0</xdr:rowOff>
    </xdr:from>
    <xdr:to>
      <xdr:col>10</xdr:col>
      <xdr:colOff>209550</xdr:colOff>
      <xdr:row>86</xdr:row>
      <xdr:rowOff>264234</xdr:rowOff>
    </xdr:to>
    <xdr:sp macro="" textlink="">
      <xdr:nvSpPr>
        <xdr:cNvPr id="26" name="AutoShape 1034" descr="LOGAN židle kancelářská, látka/MESH černá">
          <a:extLst>
            <a:ext uri="{FF2B5EF4-FFF2-40B4-BE49-F238E27FC236}">
              <a16:creationId xmlns:a16="http://schemas.microsoft.com/office/drawing/2014/main" id="{0DBB49EC-A377-491E-A38D-F2ECDB18BDD5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870900"/>
          <a:ext cx="209550" cy="287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86</xdr:row>
      <xdr:rowOff>0</xdr:rowOff>
    </xdr:from>
    <xdr:to>
      <xdr:col>10</xdr:col>
      <xdr:colOff>209550</xdr:colOff>
      <xdr:row>86</xdr:row>
      <xdr:rowOff>264234</xdr:rowOff>
    </xdr:to>
    <xdr:sp macro="" textlink="">
      <xdr:nvSpPr>
        <xdr:cNvPr id="27" name="AutoShape 1035" descr="LOGAN židle kancelářská, látka/MESH černá">
          <a:extLst>
            <a:ext uri="{FF2B5EF4-FFF2-40B4-BE49-F238E27FC236}">
              <a16:creationId xmlns:a16="http://schemas.microsoft.com/office/drawing/2014/main" id="{81D0C586-5DAC-47FE-BDD2-9292E8F7B014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870900"/>
          <a:ext cx="209550" cy="287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86</xdr:row>
      <xdr:rowOff>0</xdr:rowOff>
    </xdr:from>
    <xdr:to>
      <xdr:col>10</xdr:col>
      <xdr:colOff>209550</xdr:colOff>
      <xdr:row>86</xdr:row>
      <xdr:rowOff>264234</xdr:rowOff>
    </xdr:to>
    <xdr:sp macro="" textlink="">
      <xdr:nvSpPr>
        <xdr:cNvPr id="28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95F21A90-15A3-4524-A350-7858E3278FF6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870900"/>
          <a:ext cx="209550" cy="287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86</xdr:row>
      <xdr:rowOff>0</xdr:rowOff>
    </xdr:from>
    <xdr:to>
      <xdr:col>10</xdr:col>
      <xdr:colOff>209550</xdr:colOff>
      <xdr:row>86</xdr:row>
      <xdr:rowOff>264234</xdr:rowOff>
    </xdr:to>
    <xdr:sp macro="" textlink="">
      <xdr:nvSpPr>
        <xdr:cNvPr id="29" name="AutoShape 1034" descr="LOGAN židle kancelářská, látka/MESH černá">
          <a:extLst>
            <a:ext uri="{FF2B5EF4-FFF2-40B4-BE49-F238E27FC236}">
              <a16:creationId xmlns:a16="http://schemas.microsoft.com/office/drawing/2014/main" id="{3856A204-A72E-4F17-8D5A-2FD0C87482B0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870900"/>
          <a:ext cx="209550" cy="287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86</xdr:row>
      <xdr:rowOff>0</xdr:rowOff>
    </xdr:from>
    <xdr:to>
      <xdr:col>10</xdr:col>
      <xdr:colOff>209550</xdr:colOff>
      <xdr:row>86</xdr:row>
      <xdr:rowOff>264234</xdr:rowOff>
    </xdr:to>
    <xdr:sp macro="" textlink="">
      <xdr:nvSpPr>
        <xdr:cNvPr id="30" name="AutoShape 1035" descr="LOGAN židle kancelářská, látka/MESH černá">
          <a:extLst>
            <a:ext uri="{FF2B5EF4-FFF2-40B4-BE49-F238E27FC236}">
              <a16:creationId xmlns:a16="http://schemas.microsoft.com/office/drawing/2014/main" id="{E1B1B19E-D442-4CC4-BD7C-48CA427F7B44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870900"/>
          <a:ext cx="209550" cy="287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86</xdr:row>
      <xdr:rowOff>0</xdr:rowOff>
    </xdr:from>
    <xdr:to>
      <xdr:col>10</xdr:col>
      <xdr:colOff>209550</xdr:colOff>
      <xdr:row>86</xdr:row>
      <xdr:rowOff>264234</xdr:rowOff>
    </xdr:to>
    <xdr:sp macro="" textlink="">
      <xdr:nvSpPr>
        <xdr:cNvPr id="31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7EE6A3E4-D640-40A3-B782-E721A70932E2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870900"/>
          <a:ext cx="209550" cy="287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86</xdr:row>
      <xdr:rowOff>0</xdr:rowOff>
    </xdr:from>
    <xdr:to>
      <xdr:col>10</xdr:col>
      <xdr:colOff>209550</xdr:colOff>
      <xdr:row>86</xdr:row>
      <xdr:rowOff>264234</xdr:rowOff>
    </xdr:to>
    <xdr:sp macro="" textlink="">
      <xdr:nvSpPr>
        <xdr:cNvPr id="32" name="AutoShape 1034" descr="LOGAN židle kancelářská, látka/MESH černá">
          <a:extLst>
            <a:ext uri="{FF2B5EF4-FFF2-40B4-BE49-F238E27FC236}">
              <a16:creationId xmlns:a16="http://schemas.microsoft.com/office/drawing/2014/main" id="{6A912C9E-5634-4F4A-AF4D-43999E0CCEFC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870900"/>
          <a:ext cx="209550" cy="287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86</xdr:row>
      <xdr:rowOff>0</xdr:rowOff>
    </xdr:from>
    <xdr:to>
      <xdr:col>10</xdr:col>
      <xdr:colOff>209550</xdr:colOff>
      <xdr:row>86</xdr:row>
      <xdr:rowOff>264234</xdr:rowOff>
    </xdr:to>
    <xdr:sp macro="" textlink="">
      <xdr:nvSpPr>
        <xdr:cNvPr id="33" name="AutoShape 1035" descr="LOGAN židle kancelářská, látka/MESH černá">
          <a:extLst>
            <a:ext uri="{FF2B5EF4-FFF2-40B4-BE49-F238E27FC236}">
              <a16:creationId xmlns:a16="http://schemas.microsoft.com/office/drawing/2014/main" id="{6A1A9254-8F52-42A4-B686-3C4C93A7AB4A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870900"/>
          <a:ext cx="209550" cy="287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86</xdr:row>
      <xdr:rowOff>0</xdr:rowOff>
    </xdr:from>
    <xdr:to>
      <xdr:col>10</xdr:col>
      <xdr:colOff>209550</xdr:colOff>
      <xdr:row>86</xdr:row>
      <xdr:rowOff>264234</xdr:rowOff>
    </xdr:to>
    <xdr:sp macro="" textlink="">
      <xdr:nvSpPr>
        <xdr:cNvPr id="34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4A048168-5D28-46B4-A29B-222403A12ACB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870900"/>
          <a:ext cx="209550" cy="287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0</xdr:colOff>
      <xdr:row>81</xdr:row>
      <xdr:rowOff>0</xdr:rowOff>
    </xdr:from>
    <xdr:ext cx="205740" cy="292704"/>
    <xdr:sp macro="" textlink="">
      <xdr:nvSpPr>
        <xdr:cNvPr id="35" name="AutoShape 1034" descr="LOGAN židle kancelářská, látka/MESH černá">
          <a:extLst>
            <a:ext uri="{FF2B5EF4-FFF2-40B4-BE49-F238E27FC236}">
              <a16:creationId xmlns:a16="http://schemas.microsoft.com/office/drawing/2014/main" id="{40B7EF10-D2DC-44DD-914C-090439A3C963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2413575"/>
          <a:ext cx="205740" cy="2927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81</xdr:row>
      <xdr:rowOff>0</xdr:rowOff>
    </xdr:from>
    <xdr:ext cx="205740" cy="292704"/>
    <xdr:sp macro="" textlink="">
      <xdr:nvSpPr>
        <xdr:cNvPr id="36" name="AutoShape 1035" descr="LOGAN židle kancelářská, látka/MESH černá">
          <a:extLst>
            <a:ext uri="{FF2B5EF4-FFF2-40B4-BE49-F238E27FC236}">
              <a16:creationId xmlns:a16="http://schemas.microsoft.com/office/drawing/2014/main" id="{98C42622-ECD6-471A-BB01-1789AFC6A9F9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2413575"/>
          <a:ext cx="205740" cy="2927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573795</xdr:colOff>
      <xdr:row>63</xdr:row>
      <xdr:rowOff>91807</xdr:rowOff>
    </xdr:from>
    <xdr:to>
      <xdr:col>1</xdr:col>
      <xdr:colOff>1466965</xdr:colOff>
      <xdr:row>67</xdr:row>
      <xdr:rowOff>746282</xdr:rowOff>
    </xdr:to>
    <xdr:pic>
      <xdr:nvPicPr>
        <xdr:cNvPr id="37" name="Obrázek 36" descr="Věšáková stěna OS 40">
          <a:extLst>
            <a:ext uri="{FF2B5EF4-FFF2-40B4-BE49-F238E27FC236}">
              <a16:creationId xmlns:a16="http://schemas.microsoft.com/office/drawing/2014/main" id="{B1F82DED-FD2E-40C1-A056-29E8F0C055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659" t="8744" r="43061" b="9505"/>
        <a:stretch>
          <a:fillRect/>
        </a:stretch>
      </xdr:blipFill>
      <xdr:spPr bwMode="auto">
        <a:xfrm>
          <a:off x="1182018" y="26612620"/>
          <a:ext cx="883645" cy="1691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527891</xdr:colOff>
      <xdr:row>68</xdr:row>
      <xdr:rowOff>165202</xdr:rowOff>
    </xdr:from>
    <xdr:to>
      <xdr:col>1</xdr:col>
      <xdr:colOff>1390536</xdr:colOff>
      <xdr:row>73</xdr:row>
      <xdr:rowOff>3808</xdr:rowOff>
    </xdr:to>
    <xdr:pic>
      <xdr:nvPicPr>
        <xdr:cNvPr id="38" name="Obrázek 37" descr="Zrcadlová stěna OSZ 40">
          <a:extLst>
            <a:ext uri="{FF2B5EF4-FFF2-40B4-BE49-F238E27FC236}">
              <a16:creationId xmlns:a16="http://schemas.microsoft.com/office/drawing/2014/main" id="{3725CBB9-403F-4567-A5F0-E7A4B99A9F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885" t="9218" r="41001" b="9612"/>
        <a:stretch>
          <a:fillRect/>
        </a:stretch>
      </xdr:blipFill>
      <xdr:spPr bwMode="auto">
        <a:xfrm>
          <a:off x="1136114" y="27099148"/>
          <a:ext cx="872170" cy="1361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266782</xdr:colOff>
      <xdr:row>74</xdr:row>
      <xdr:rowOff>160663</xdr:rowOff>
    </xdr:from>
    <xdr:to>
      <xdr:col>1</xdr:col>
      <xdr:colOff>1617798</xdr:colOff>
      <xdr:row>78</xdr:row>
      <xdr:rowOff>323276</xdr:rowOff>
    </xdr:to>
    <xdr:pic>
      <xdr:nvPicPr>
        <xdr:cNvPr id="39" name="Obrázek 38" descr="Kancelářská skříň S 3 80 02">
          <a:extLst>
            <a:ext uri="{FF2B5EF4-FFF2-40B4-BE49-F238E27FC236}">
              <a16:creationId xmlns:a16="http://schemas.microsoft.com/office/drawing/2014/main" id="{1EF307E8-0B17-472F-9F1A-2FBE17C8FC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39" t="12822" r="21583" b="13010"/>
        <a:stretch>
          <a:fillRect/>
        </a:stretch>
      </xdr:blipFill>
      <xdr:spPr bwMode="auto">
        <a:xfrm>
          <a:off x="875005" y="29825874"/>
          <a:ext cx="1354826" cy="1365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292245</xdr:colOff>
      <xdr:row>81</xdr:row>
      <xdr:rowOff>172138</xdr:rowOff>
    </xdr:from>
    <xdr:to>
      <xdr:col>1</xdr:col>
      <xdr:colOff>1523098</xdr:colOff>
      <xdr:row>83</xdr:row>
      <xdr:rowOff>288848</xdr:rowOff>
    </xdr:to>
    <xdr:pic>
      <xdr:nvPicPr>
        <xdr:cNvPr id="40" name="Obrázek 39" descr="Jednací stůl UJ 1400">
          <a:extLst>
            <a:ext uri="{FF2B5EF4-FFF2-40B4-BE49-F238E27FC236}">
              <a16:creationId xmlns:a16="http://schemas.microsoft.com/office/drawing/2014/main" id="{B740B624-0EC4-4363-B372-7760BB674F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90" t="23356" r="15483" b="24091"/>
        <a:stretch>
          <a:fillRect/>
        </a:stretch>
      </xdr:blipFill>
      <xdr:spPr bwMode="auto">
        <a:xfrm>
          <a:off x="900468" y="32889939"/>
          <a:ext cx="1230853" cy="722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10</xdr:col>
      <xdr:colOff>0</xdr:colOff>
      <xdr:row>61</xdr:row>
      <xdr:rowOff>0</xdr:rowOff>
    </xdr:from>
    <xdr:ext cx="129540" cy="293145"/>
    <xdr:sp macro="" textlink="">
      <xdr:nvSpPr>
        <xdr:cNvPr id="41" name="AutoShape 1026" descr="https://www.kovovynabytek.cz/new-images/products/1z/dd/qm/22693.l3jk9bl7as.1024x1024.jpg.webp">
          <a:extLst>
            <a:ext uri="{FF2B5EF4-FFF2-40B4-BE49-F238E27FC236}">
              <a16:creationId xmlns:a16="http://schemas.microsoft.com/office/drawing/2014/main" id="{860310EF-A9B3-4B90-B18A-AD374F19DC3E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25993725"/>
          <a:ext cx="1295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114300" cy="129540"/>
    <xdr:sp macro="" textlink="">
      <xdr:nvSpPr>
        <xdr:cNvPr id="42" name="AutoShape 1027" descr="https://www.kovovynabytek.cz/new-images/products/1z/dd/qm/22693.l3jk9bl7as.1024x1024.jpg.webp">
          <a:extLst>
            <a:ext uri="{FF2B5EF4-FFF2-40B4-BE49-F238E27FC236}">
              <a16:creationId xmlns:a16="http://schemas.microsoft.com/office/drawing/2014/main" id="{9C7488C5-A9EA-469E-A337-73D906724A16}"/>
            </a:ext>
          </a:extLst>
        </xdr:cNvPr>
        <xdr:cNvSpPr>
          <a:spLocks noChangeAspect="1" noChangeArrowheads="1"/>
        </xdr:cNvSpPr>
      </xdr:nvSpPr>
      <xdr:spPr bwMode="auto">
        <a:xfrm>
          <a:off x="4010025" y="25993725"/>
          <a:ext cx="11430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129540" cy="129540"/>
    <xdr:sp macro="" textlink="">
      <xdr:nvSpPr>
        <xdr:cNvPr id="43" name="AutoShape 1029" descr="https://www.kovovynabytek.cz/new-images/products/1z/dd/qm/22693.l3jk9bl7as.1024x1024.jpg.webp">
          <a:extLst>
            <a:ext uri="{FF2B5EF4-FFF2-40B4-BE49-F238E27FC236}">
              <a16:creationId xmlns:a16="http://schemas.microsoft.com/office/drawing/2014/main" id="{E4132035-975C-4BC7-98FA-A6ED31ADBCB8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25993725"/>
          <a:ext cx="12954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205740" cy="293145"/>
    <xdr:sp macro="" textlink="">
      <xdr:nvSpPr>
        <xdr:cNvPr id="44" name="AutoShape 1034" descr="LOGAN židle kancelářská, látka/MESH černá">
          <a:extLst>
            <a:ext uri="{FF2B5EF4-FFF2-40B4-BE49-F238E27FC236}">
              <a16:creationId xmlns:a16="http://schemas.microsoft.com/office/drawing/2014/main" id="{318DE241-4F31-4914-83D4-30BD65D307D1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2599372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205740" cy="293145"/>
    <xdr:sp macro="" textlink="">
      <xdr:nvSpPr>
        <xdr:cNvPr id="45" name="AutoShape 1035" descr="LOGAN židle kancelářská, látka/MESH černá">
          <a:extLst>
            <a:ext uri="{FF2B5EF4-FFF2-40B4-BE49-F238E27FC236}">
              <a16:creationId xmlns:a16="http://schemas.microsoft.com/office/drawing/2014/main" id="{E46661B8-49E1-4A5E-B63B-C44B765EB6D8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2599372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205740" cy="293145"/>
    <xdr:sp macro="" textlink="">
      <xdr:nvSpPr>
        <xdr:cNvPr id="46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5E6EB7F2-3EFE-4904-A7F1-EF78415D2B61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2599372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205740" cy="293145"/>
    <xdr:sp macro="" textlink="">
      <xdr:nvSpPr>
        <xdr:cNvPr id="47" name="AutoShape 1034" descr="LOGAN židle kancelářská, látka/MESH černá">
          <a:extLst>
            <a:ext uri="{FF2B5EF4-FFF2-40B4-BE49-F238E27FC236}">
              <a16:creationId xmlns:a16="http://schemas.microsoft.com/office/drawing/2014/main" id="{138716C2-3614-419C-AB44-79F93C6E077E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2599372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205740" cy="293145"/>
    <xdr:sp macro="" textlink="">
      <xdr:nvSpPr>
        <xdr:cNvPr id="48" name="AutoShape 1035" descr="LOGAN židle kancelářská, látka/MESH černá">
          <a:extLst>
            <a:ext uri="{FF2B5EF4-FFF2-40B4-BE49-F238E27FC236}">
              <a16:creationId xmlns:a16="http://schemas.microsoft.com/office/drawing/2014/main" id="{5AC0D735-166D-4044-836C-6F1136A260C8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2599372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205740" cy="293145"/>
    <xdr:sp macro="" textlink="">
      <xdr:nvSpPr>
        <xdr:cNvPr id="49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CFF87163-04F6-4D1A-9BE8-CF178941B856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2599372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205740" cy="295188"/>
    <xdr:sp macro="" textlink="">
      <xdr:nvSpPr>
        <xdr:cNvPr id="50" name="AutoShape 1034" descr="LOGAN židle kancelářská, látka/MESH černá">
          <a:extLst>
            <a:ext uri="{FF2B5EF4-FFF2-40B4-BE49-F238E27FC236}">
              <a16:creationId xmlns:a16="http://schemas.microsoft.com/office/drawing/2014/main" id="{0687B724-28C2-4A6A-9C26-24B61DE7ED1E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25993725"/>
          <a:ext cx="205740" cy="295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205740" cy="295188"/>
    <xdr:sp macro="" textlink="">
      <xdr:nvSpPr>
        <xdr:cNvPr id="51" name="AutoShape 1035" descr="LOGAN židle kancelářská, látka/MESH černá">
          <a:extLst>
            <a:ext uri="{FF2B5EF4-FFF2-40B4-BE49-F238E27FC236}">
              <a16:creationId xmlns:a16="http://schemas.microsoft.com/office/drawing/2014/main" id="{F7DB8B98-DB4E-42D1-913F-5436294CB232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25993725"/>
          <a:ext cx="205740" cy="295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205740" cy="293145"/>
    <xdr:sp macro="" textlink="">
      <xdr:nvSpPr>
        <xdr:cNvPr id="52" name="AutoShape 1034" descr="LOGAN židle kancelářská, látka/MESH černá">
          <a:extLst>
            <a:ext uri="{FF2B5EF4-FFF2-40B4-BE49-F238E27FC236}">
              <a16:creationId xmlns:a16="http://schemas.microsoft.com/office/drawing/2014/main" id="{03118741-1A49-47FD-8490-CEF7FECC7B82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2599372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205740" cy="293145"/>
    <xdr:sp macro="" textlink="">
      <xdr:nvSpPr>
        <xdr:cNvPr id="53" name="AutoShape 1035" descr="LOGAN židle kancelářská, látka/MESH černá">
          <a:extLst>
            <a:ext uri="{FF2B5EF4-FFF2-40B4-BE49-F238E27FC236}">
              <a16:creationId xmlns:a16="http://schemas.microsoft.com/office/drawing/2014/main" id="{D6F25085-10FB-4E5F-913B-2DA68BF78DE7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2599372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205740" cy="293145"/>
    <xdr:sp macro="" textlink="">
      <xdr:nvSpPr>
        <xdr:cNvPr id="54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81F7D658-1F88-448C-B2F4-4A545A11D5A7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2599372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205740" cy="293145"/>
    <xdr:sp macro="" textlink="">
      <xdr:nvSpPr>
        <xdr:cNvPr id="55" name="AutoShape 1034" descr="LOGAN židle kancelářská, látka/MESH černá">
          <a:extLst>
            <a:ext uri="{FF2B5EF4-FFF2-40B4-BE49-F238E27FC236}">
              <a16:creationId xmlns:a16="http://schemas.microsoft.com/office/drawing/2014/main" id="{385A80E3-A9E4-41BD-B2DF-DEC6CEF1CD70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2599372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205740" cy="293145"/>
    <xdr:sp macro="" textlink="">
      <xdr:nvSpPr>
        <xdr:cNvPr id="56" name="AutoShape 1035" descr="LOGAN židle kancelářská, látka/MESH černá">
          <a:extLst>
            <a:ext uri="{FF2B5EF4-FFF2-40B4-BE49-F238E27FC236}">
              <a16:creationId xmlns:a16="http://schemas.microsoft.com/office/drawing/2014/main" id="{9B476A91-CF58-4583-B4C0-21FAFECC1F54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2599372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205740" cy="293145"/>
    <xdr:sp macro="" textlink="">
      <xdr:nvSpPr>
        <xdr:cNvPr id="57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7B507261-E704-439A-BD5E-4D7E31E120B9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2599372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205740" cy="293145"/>
    <xdr:sp macro="" textlink="">
      <xdr:nvSpPr>
        <xdr:cNvPr id="58" name="AutoShape 1034" descr="LOGAN židle kancelářská, látka/MESH černá">
          <a:extLst>
            <a:ext uri="{FF2B5EF4-FFF2-40B4-BE49-F238E27FC236}">
              <a16:creationId xmlns:a16="http://schemas.microsoft.com/office/drawing/2014/main" id="{1330994F-0502-42A4-9E7F-72DECC3F1FCE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2599372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205740" cy="293145"/>
    <xdr:sp macro="" textlink="">
      <xdr:nvSpPr>
        <xdr:cNvPr id="59" name="AutoShape 1035" descr="LOGAN židle kancelářská, látka/MESH černá">
          <a:extLst>
            <a:ext uri="{FF2B5EF4-FFF2-40B4-BE49-F238E27FC236}">
              <a16:creationId xmlns:a16="http://schemas.microsoft.com/office/drawing/2014/main" id="{464B3351-27C3-4A06-AFC0-F9EB07441105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2599372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205740" cy="293145"/>
    <xdr:sp macro="" textlink="">
      <xdr:nvSpPr>
        <xdr:cNvPr id="60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9DB2A2E6-6EB4-480C-8516-E238F06FB261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2599372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205740" cy="293145"/>
    <xdr:sp macro="" textlink="">
      <xdr:nvSpPr>
        <xdr:cNvPr id="61" name="AutoShape 1034" descr="LOGAN židle kancelářská, látka/MESH černá">
          <a:extLst>
            <a:ext uri="{FF2B5EF4-FFF2-40B4-BE49-F238E27FC236}">
              <a16:creationId xmlns:a16="http://schemas.microsoft.com/office/drawing/2014/main" id="{2B31BFB0-4E28-4424-9967-E4BED8008CC8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2599372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205740" cy="293145"/>
    <xdr:sp macro="" textlink="">
      <xdr:nvSpPr>
        <xdr:cNvPr id="62" name="AutoShape 1035" descr="LOGAN židle kancelářská, látka/MESH černá">
          <a:extLst>
            <a:ext uri="{FF2B5EF4-FFF2-40B4-BE49-F238E27FC236}">
              <a16:creationId xmlns:a16="http://schemas.microsoft.com/office/drawing/2014/main" id="{AB0C4058-8CF2-4027-9018-A7714A9A9894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2599372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205740" cy="293145"/>
    <xdr:sp macro="" textlink="">
      <xdr:nvSpPr>
        <xdr:cNvPr id="63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A4925C64-3590-4C41-995B-FE3838C45947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2599372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85</xdr:row>
      <xdr:rowOff>0</xdr:rowOff>
    </xdr:from>
    <xdr:ext cx="129540" cy="293145"/>
    <xdr:sp macro="" textlink="">
      <xdr:nvSpPr>
        <xdr:cNvPr id="50199" name="AutoShape 1026" descr="https://www.kovovynabytek.cz/new-images/products/1z/dd/qm/22693.l3jk9bl7as.1024x1024.jpg.webp">
          <a:extLst>
            <a:ext uri="{FF2B5EF4-FFF2-40B4-BE49-F238E27FC236}">
              <a16:creationId xmlns:a16="http://schemas.microsoft.com/office/drawing/2014/main" id="{A22717D5-5C92-4049-A742-DC1A731AD506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594675"/>
          <a:ext cx="1295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85</xdr:row>
      <xdr:rowOff>0</xdr:rowOff>
    </xdr:from>
    <xdr:ext cx="114300" cy="129540"/>
    <xdr:sp macro="" textlink="">
      <xdr:nvSpPr>
        <xdr:cNvPr id="50200" name="AutoShape 1027" descr="https://www.kovovynabytek.cz/new-images/products/1z/dd/qm/22693.l3jk9bl7as.1024x1024.jpg.webp">
          <a:extLst>
            <a:ext uri="{FF2B5EF4-FFF2-40B4-BE49-F238E27FC236}">
              <a16:creationId xmlns:a16="http://schemas.microsoft.com/office/drawing/2014/main" id="{5C6C04A6-34EB-428E-93E2-5387E4B04014}"/>
            </a:ext>
          </a:extLst>
        </xdr:cNvPr>
        <xdr:cNvSpPr>
          <a:spLocks noChangeAspect="1" noChangeArrowheads="1"/>
        </xdr:cNvSpPr>
      </xdr:nvSpPr>
      <xdr:spPr bwMode="auto">
        <a:xfrm>
          <a:off x="4010025" y="33594675"/>
          <a:ext cx="11430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85</xdr:row>
      <xdr:rowOff>0</xdr:rowOff>
    </xdr:from>
    <xdr:ext cx="129540" cy="129540"/>
    <xdr:sp macro="" textlink="">
      <xdr:nvSpPr>
        <xdr:cNvPr id="50201" name="AutoShape 1029" descr="https://www.kovovynabytek.cz/new-images/products/1z/dd/qm/22693.l3jk9bl7as.1024x1024.jpg.webp">
          <a:extLst>
            <a:ext uri="{FF2B5EF4-FFF2-40B4-BE49-F238E27FC236}">
              <a16:creationId xmlns:a16="http://schemas.microsoft.com/office/drawing/2014/main" id="{D9409706-D5FE-44FF-8783-EA2941D9E54D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594675"/>
          <a:ext cx="12954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85</xdr:row>
      <xdr:rowOff>0</xdr:rowOff>
    </xdr:from>
    <xdr:ext cx="205740" cy="293145"/>
    <xdr:sp macro="" textlink="">
      <xdr:nvSpPr>
        <xdr:cNvPr id="50202" name="AutoShape 1034" descr="LOGAN židle kancelářská, látka/MESH černá">
          <a:extLst>
            <a:ext uri="{FF2B5EF4-FFF2-40B4-BE49-F238E27FC236}">
              <a16:creationId xmlns:a16="http://schemas.microsoft.com/office/drawing/2014/main" id="{D8F27E6C-4908-4663-BC3B-8364A5BF5ED8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59467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85</xdr:row>
      <xdr:rowOff>0</xdr:rowOff>
    </xdr:from>
    <xdr:ext cx="205740" cy="293145"/>
    <xdr:sp macro="" textlink="">
      <xdr:nvSpPr>
        <xdr:cNvPr id="50206" name="AutoShape 1035" descr="LOGAN židle kancelářská, látka/MESH černá">
          <a:extLst>
            <a:ext uri="{FF2B5EF4-FFF2-40B4-BE49-F238E27FC236}">
              <a16:creationId xmlns:a16="http://schemas.microsoft.com/office/drawing/2014/main" id="{F653089B-DC7E-40F0-AE2B-9FBE4FDF5AFA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59467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85</xdr:row>
      <xdr:rowOff>0</xdr:rowOff>
    </xdr:from>
    <xdr:ext cx="205740" cy="293145"/>
    <xdr:sp macro="" textlink="">
      <xdr:nvSpPr>
        <xdr:cNvPr id="50208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17441B8C-662B-442A-975A-C0BE8FF89BB7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59467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85</xdr:row>
      <xdr:rowOff>0</xdr:rowOff>
    </xdr:from>
    <xdr:ext cx="205740" cy="293145"/>
    <xdr:sp macro="" textlink="">
      <xdr:nvSpPr>
        <xdr:cNvPr id="50209" name="AutoShape 1034" descr="LOGAN židle kancelářská, látka/MESH černá">
          <a:extLst>
            <a:ext uri="{FF2B5EF4-FFF2-40B4-BE49-F238E27FC236}">
              <a16:creationId xmlns:a16="http://schemas.microsoft.com/office/drawing/2014/main" id="{41775759-4354-40C0-8182-5E30A8E9CC21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59467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85</xdr:row>
      <xdr:rowOff>0</xdr:rowOff>
    </xdr:from>
    <xdr:ext cx="205740" cy="293145"/>
    <xdr:sp macro="" textlink="">
      <xdr:nvSpPr>
        <xdr:cNvPr id="50210" name="AutoShape 1035" descr="LOGAN židle kancelářská, látka/MESH černá">
          <a:extLst>
            <a:ext uri="{FF2B5EF4-FFF2-40B4-BE49-F238E27FC236}">
              <a16:creationId xmlns:a16="http://schemas.microsoft.com/office/drawing/2014/main" id="{802C3D9A-E8E9-43C6-8C31-769DA51EE452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59467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85</xdr:row>
      <xdr:rowOff>0</xdr:rowOff>
    </xdr:from>
    <xdr:ext cx="205740" cy="293145"/>
    <xdr:sp macro="" textlink="">
      <xdr:nvSpPr>
        <xdr:cNvPr id="50211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3CEC7A53-7B55-443A-92DF-5B90D81252BB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59467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85</xdr:row>
      <xdr:rowOff>0</xdr:rowOff>
    </xdr:from>
    <xdr:ext cx="205740" cy="295188"/>
    <xdr:sp macro="" textlink="">
      <xdr:nvSpPr>
        <xdr:cNvPr id="50212" name="AutoShape 1034" descr="LOGAN židle kancelářská, látka/MESH černá">
          <a:extLst>
            <a:ext uri="{FF2B5EF4-FFF2-40B4-BE49-F238E27FC236}">
              <a16:creationId xmlns:a16="http://schemas.microsoft.com/office/drawing/2014/main" id="{1E9402FA-912E-4ED0-A396-16635C38569B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594675"/>
          <a:ext cx="205740" cy="295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85</xdr:row>
      <xdr:rowOff>0</xdr:rowOff>
    </xdr:from>
    <xdr:ext cx="205740" cy="295188"/>
    <xdr:sp macro="" textlink="">
      <xdr:nvSpPr>
        <xdr:cNvPr id="50213" name="AutoShape 1035" descr="LOGAN židle kancelářská, látka/MESH černá">
          <a:extLst>
            <a:ext uri="{FF2B5EF4-FFF2-40B4-BE49-F238E27FC236}">
              <a16:creationId xmlns:a16="http://schemas.microsoft.com/office/drawing/2014/main" id="{9C582B65-C74E-43C9-A699-8ABCF7B6A97E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594675"/>
          <a:ext cx="205740" cy="295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85</xdr:row>
      <xdr:rowOff>0</xdr:rowOff>
    </xdr:from>
    <xdr:ext cx="205740" cy="293145"/>
    <xdr:sp macro="" textlink="">
      <xdr:nvSpPr>
        <xdr:cNvPr id="50214" name="AutoShape 1034" descr="LOGAN židle kancelářská, látka/MESH černá">
          <a:extLst>
            <a:ext uri="{FF2B5EF4-FFF2-40B4-BE49-F238E27FC236}">
              <a16:creationId xmlns:a16="http://schemas.microsoft.com/office/drawing/2014/main" id="{345ACA25-B0F1-40A9-902E-A1981A66E8D9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59467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85</xdr:row>
      <xdr:rowOff>0</xdr:rowOff>
    </xdr:from>
    <xdr:ext cx="205740" cy="293145"/>
    <xdr:sp macro="" textlink="">
      <xdr:nvSpPr>
        <xdr:cNvPr id="50215" name="AutoShape 1035" descr="LOGAN židle kancelářská, látka/MESH černá">
          <a:extLst>
            <a:ext uri="{FF2B5EF4-FFF2-40B4-BE49-F238E27FC236}">
              <a16:creationId xmlns:a16="http://schemas.microsoft.com/office/drawing/2014/main" id="{48A1CD10-82D9-4986-95E0-A87CAE5C6432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59467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85</xdr:row>
      <xdr:rowOff>0</xdr:rowOff>
    </xdr:from>
    <xdr:ext cx="205740" cy="293145"/>
    <xdr:sp macro="" textlink="">
      <xdr:nvSpPr>
        <xdr:cNvPr id="50216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7269F1E6-23D2-4416-87B8-E9ECFCA19FEB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59467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85</xdr:row>
      <xdr:rowOff>0</xdr:rowOff>
    </xdr:from>
    <xdr:ext cx="205740" cy="293145"/>
    <xdr:sp macro="" textlink="">
      <xdr:nvSpPr>
        <xdr:cNvPr id="50217" name="AutoShape 1034" descr="LOGAN židle kancelářská, látka/MESH černá">
          <a:extLst>
            <a:ext uri="{FF2B5EF4-FFF2-40B4-BE49-F238E27FC236}">
              <a16:creationId xmlns:a16="http://schemas.microsoft.com/office/drawing/2014/main" id="{83EF3474-A9C8-461C-9DA3-1E16D638FDA1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59467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85</xdr:row>
      <xdr:rowOff>0</xdr:rowOff>
    </xdr:from>
    <xdr:ext cx="205740" cy="293145"/>
    <xdr:sp macro="" textlink="">
      <xdr:nvSpPr>
        <xdr:cNvPr id="50218" name="AutoShape 1035" descr="LOGAN židle kancelářská, látka/MESH černá">
          <a:extLst>
            <a:ext uri="{FF2B5EF4-FFF2-40B4-BE49-F238E27FC236}">
              <a16:creationId xmlns:a16="http://schemas.microsoft.com/office/drawing/2014/main" id="{B9237C8A-7AA5-4E60-8D23-9BB5D957FD19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59467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85</xdr:row>
      <xdr:rowOff>0</xdr:rowOff>
    </xdr:from>
    <xdr:ext cx="205740" cy="293145"/>
    <xdr:sp macro="" textlink="">
      <xdr:nvSpPr>
        <xdr:cNvPr id="50219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3DDBD258-658E-40DC-A703-0EAD7B59427A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59467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85</xdr:row>
      <xdr:rowOff>0</xdr:rowOff>
    </xdr:from>
    <xdr:ext cx="205740" cy="293145"/>
    <xdr:sp macro="" textlink="">
      <xdr:nvSpPr>
        <xdr:cNvPr id="50220" name="AutoShape 1034" descr="LOGAN židle kancelářská, látka/MESH černá">
          <a:extLst>
            <a:ext uri="{FF2B5EF4-FFF2-40B4-BE49-F238E27FC236}">
              <a16:creationId xmlns:a16="http://schemas.microsoft.com/office/drawing/2014/main" id="{B805CE85-03E3-419E-A147-9EFED25BB4C6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59467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85</xdr:row>
      <xdr:rowOff>0</xdr:rowOff>
    </xdr:from>
    <xdr:ext cx="205740" cy="293145"/>
    <xdr:sp macro="" textlink="">
      <xdr:nvSpPr>
        <xdr:cNvPr id="50221" name="AutoShape 1035" descr="LOGAN židle kancelářská, látka/MESH černá">
          <a:extLst>
            <a:ext uri="{FF2B5EF4-FFF2-40B4-BE49-F238E27FC236}">
              <a16:creationId xmlns:a16="http://schemas.microsoft.com/office/drawing/2014/main" id="{4371C63A-593D-427F-99B1-6BD7D60FBD05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59467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85</xdr:row>
      <xdr:rowOff>0</xdr:rowOff>
    </xdr:from>
    <xdr:ext cx="205740" cy="293145"/>
    <xdr:sp macro="" textlink="">
      <xdr:nvSpPr>
        <xdr:cNvPr id="50222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C9EB5F63-E15F-459E-9CF8-11885FAA318D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59467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85</xdr:row>
      <xdr:rowOff>0</xdr:rowOff>
    </xdr:from>
    <xdr:ext cx="205740" cy="293145"/>
    <xdr:sp macro="" textlink="">
      <xdr:nvSpPr>
        <xdr:cNvPr id="50223" name="AutoShape 1034" descr="LOGAN židle kancelářská, látka/MESH černá">
          <a:extLst>
            <a:ext uri="{FF2B5EF4-FFF2-40B4-BE49-F238E27FC236}">
              <a16:creationId xmlns:a16="http://schemas.microsoft.com/office/drawing/2014/main" id="{AA2D55F4-C241-49DD-8901-0A7306813E6A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59467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85</xdr:row>
      <xdr:rowOff>0</xdr:rowOff>
    </xdr:from>
    <xdr:ext cx="205740" cy="293145"/>
    <xdr:sp macro="" textlink="">
      <xdr:nvSpPr>
        <xdr:cNvPr id="50224" name="AutoShape 1035" descr="LOGAN židle kancelářská, látka/MESH černá">
          <a:extLst>
            <a:ext uri="{FF2B5EF4-FFF2-40B4-BE49-F238E27FC236}">
              <a16:creationId xmlns:a16="http://schemas.microsoft.com/office/drawing/2014/main" id="{3301F916-CA2A-4952-9B3F-1945CBACE632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59467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85</xdr:row>
      <xdr:rowOff>0</xdr:rowOff>
    </xdr:from>
    <xdr:ext cx="205740" cy="293145"/>
    <xdr:sp macro="" textlink="">
      <xdr:nvSpPr>
        <xdr:cNvPr id="50225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EF628316-5DB3-4036-8085-1C683851D79D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59467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1796B-1713-4767-A923-6BE2ECB129AD}">
  <dimension ref="A1:W110"/>
  <sheetViews>
    <sheetView showGridLines="0" tabSelected="1" zoomScale="83" zoomScaleNormal="83" workbookViewId="0">
      <selection activeCell="I9" sqref="I9:I14"/>
    </sheetView>
  </sheetViews>
  <sheetFormatPr defaultColWidth="9.140625" defaultRowHeight="15" x14ac:dyDescent="0.25"/>
  <cols>
    <col min="1" max="1" width="9.140625" style="1"/>
    <col min="2" max="2" width="28.5703125" style="1" customWidth="1"/>
    <col min="3" max="3" width="20.7109375" style="1" customWidth="1"/>
    <col min="4" max="5" width="39.5703125" style="1" customWidth="1"/>
    <col min="6" max="6" width="8.42578125" style="1" customWidth="1"/>
    <col min="7" max="7" width="15.7109375" style="16" customWidth="1"/>
    <col min="8" max="8" width="20.85546875" style="1" customWidth="1"/>
    <col min="9" max="9" width="22.85546875" style="1" customWidth="1"/>
    <col min="10" max="10" width="21.28515625" style="1" customWidth="1"/>
    <col min="11" max="16" width="9.140625" style="1"/>
    <col min="17" max="17" width="12.85546875" style="1" bestFit="1" customWidth="1"/>
    <col min="18" max="16384" width="9.140625" style="1"/>
  </cols>
  <sheetData>
    <row r="1" spans="1:21" s="20" customFormat="1" ht="24" customHeight="1" x14ac:dyDescent="0.35">
      <c r="A1" s="20" t="s">
        <v>75</v>
      </c>
      <c r="B1" s="21"/>
      <c r="C1" s="21"/>
      <c r="D1" s="21"/>
      <c r="E1" s="21"/>
      <c r="F1" s="21"/>
      <c r="G1" s="21"/>
      <c r="H1" s="21"/>
      <c r="I1" s="21"/>
    </row>
    <row r="2" spans="1:21" ht="19.5" customHeight="1" x14ac:dyDescent="0.25">
      <c r="B2" s="2"/>
      <c r="C2" s="3"/>
      <c r="D2" s="3"/>
      <c r="E2" s="3"/>
      <c r="F2" s="3"/>
      <c r="G2" s="13"/>
      <c r="H2" s="5"/>
      <c r="I2" s="6"/>
      <c r="M2" s="82"/>
      <c r="N2" s="82"/>
      <c r="O2" s="82"/>
      <c r="P2" s="82"/>
      <c r="Q2" s="82"/>
      <c r="R2" s="82"/>
      <c r="S2" s="82"/>
      <c r="T2" s="82"/>
      <c r="U2" s="82"/>
    </row>
    <row r="3" spans="1:21" ht="15" customHeight="1" x14ac:dyDescent="0.25">
      <c r="A3" s="34"/>
      <c r="B3" s="22" t="s">
        <v>29</v>
      </c>
      <c r="C3" s="2"/>
      <c r="D3" s="2"/>
      <c r="E3" s="2"/>
      <c r="F3" s="2"/>
      <c r="G3" s="14"/>
      <c r="H3" s="7"/>
      <c r="I3" s="8"/>
      <c r="M3" s="82"/>
      <c r="N3" s="82"/>
      <c r="O3" s="82"/>
      <c r="P3" s="82"/>
      <c r="Q3" s="82"/>
      <c r="R3" s="82"/>
      <c r="S3" s="82"/>
      <c r="T3" s="82"/>
      <c r="U3" s="82"/>
    </row>
    <row r="4" spans="1:21" ht="15" customHeight="1" x14ac:dyDescent="0.25">
      <c r="B4" s="2"/>
      <c r="C4" s="4"/>
      <c r="D4" s="4"/>
      <c r="E4" s="4"/>
      <c r="F4" s="2"/>
      <c r="G4" s="15"/>
      <c r="H4" s="2"/>
      <c r="I4" s="2"/>
    </row>
    <row r="5" spans="1:21" s="23" customFormat="1" ht="16.5" thickBot="1" x14ac:dyDescent="0.3">
      <c r="A5" s="23" t="s">
        <v>30</v>
      </c>
      <c r="B5" s="24"/>
      <c r="C5" s="25"/>
      <c r="D5" s="25"/>
      <c r="E5" s="25"/>
      <c r="F5" s="25"/>
      <c r="G5" s="26"/>
      <c r="H5" s="25"/>
      <c r="I5" s="25"/>
      <c r="M5" s="23" t="s">
        <v>1</v>
      </c>
    </row>
    <row r="6" spans="1:21" ht="51" customHeight="1" thickBot="1" x14ac:dyDescent="0.3">
      <c r="A6" s="57" t="s">
        <v>3</v>
      </c>
      <c r="B6" s="27" t="s">
        <v>31</v>
      </c>
      <c r="C6" s="28" t="s">
        <v>2</v>
      </c>
      <c r="D6" s="31" t="s">
        <v>0</v>
      </c>
      <c r="E6" s="28" t="s">
        <v>45</v>
      </c>
      <c r="F6" s="28" t="s">
        <v>4</v>
      </c>
      <c r="G6" s="28" t="s">
        <v>32</v>
      </c>
      <c r="H6" s="29" t="s">
        <v>33</v>
      </c>
      <c r="I6" s="30" t="s">
        <v>34</v>
      </c>
      <c r="R6"/>
    </row>
    <row r="7" spans="1:21" ht="28.5" customHeight="1" x14ac:dyDescent="0.25">
      <c r="A7" s="56"/>
      <c r="B7" s="83">
        <v>26100097</v>
      </c>
      <c r="C7" s="83"/>
      <c r="D7" s="83"/>
      <c r="E7" s="83"/>
      <c r="F7" s="83"/>
      <c r="G7" s="83"/>
      <c r="H7" s="83"/>
      <c r="I7" s="84"/>
      <c r="R7"/>
    </row>
    <row r="8" spans="1:21" ht="28.5" customHeight="1" x14ac:dyDescent="0.25">
      <c r="A8" s="85" t="s">
        <v>88</v>
      </c>
      <c r="B8" s="86"/>
      <c r="C8" s="86"/>
      <c r="D8" s="86"/>
      <c r="E8" s="86"/>
      <c r="F8" s="86"/>
      <c r="G8" s="86"/>
      <c r="H8" s="86"/>
      <c r="I8" s="87"/>
      <c r="R8"/>
    </row>
    <row r="9" spans="1:21" ht="24" customHeight="1" x14ac:dyDescent="0.25">
      <c r="A9" s="64">
        <v>1</v>
      </c>
      <c r="B9" s="72" t="s">
        <v>15</v>
      </c>
      <c r="C9" s="17" t="s">
        <v>20</v>
      </c>
      <c r="D9" s="18" t="s">
        <v>83</v>
      </c>
      <c r="E9" s="36"/>
      <c r="F9" s="76">
        <v>1</v>
      </c>
      <c r="G9" s="66">
        <v>4915</v>
      </c>
      <c r="H9" s="68">
        <v>0</v>
      </c>
      <c r="I9" s="74">
        <f>SUM(F9*H9)</f>
        <v>0</v>
      </c>
      <c r="J9" s="19"/>
      <c r="K9" s="9"/>
      <c r="L9" s="9"/>
      <c r="M9" s="9"/>
      <c r="N9" s="9"/>
      <c r="O9" s="9"/>
      <c r="P9" s="9"/>
      <c r="Q9" s="9"/>
      <c r="R9"/>
      <c r="U9"/>
    </row>
    <row r="10" spans="1:21" ht="26.25" x14ac:dyDescent="0.25">
      <c r="A10" s="64"/>
      <c r="B10" s="72"/>
      <c r="C10" s="11" t="s">
        <v>12</v>
      </c>
      <c r="D10" s="10" t="s">
        <v>46</v>
      </c>
      <c r="E10" s="35"/>
      <c r="F10" s="76"/>
      <c r="G10" s="66"/>
      <c r="H10" s="68"/>
      <c r="I10" s="74"/>
      <c r="J10" s="32"/>
      <c r="K10" s="9"/>
      <c r="L10" s="9"/>
      <c r="M10" s="9"/>
      <c r="N10" s="9"/>
      <c r="O10" s="9"/>
      <c r="P10" s="9"/>
      <c r="Q10" s="9"/>
      <c r="R10"/>
      <c r="U10"/>
    </row>
    <row r="11" spans="1:21" ht="22.15" customHeight="1" x14ac:dyDescent="0.25">
      <c r="A11" s="64"/>
      <c r="B11" s="72"/>
      <c r="C11" s="11" t="s">
        <v>36</v>
      </c>
      <c r="D11" s="10" t="s">
        <v>10</v>
      </c>
      <c r="E11" s="35"/>
      <c r="F11" s="76"/>
      <c r="G11" s="66"/>
      <c r="H11" s="68"/>
      <c r="I11" s="74"/>
      <c r="J11" s="53"/>
      <c r="K11" s="9"/>
      <c r="L11"/>
      <c r="M11" s="9"/>
      <c r="N11" s="9"/>
      <c r="O11" s="9"/>
      <c r="P11" s="9"/>
      <c r="Q11" s="9"/>
      <c r="R11"/>
      <c r="U11"/>
    </row>
    <row r="12" spans="1:21" ht="22.15" customHeight="1" x14ac:dyDescent="0.25">
      <c r="A12" s="64"/>
      <c r="B12" s="72"/>
      <c r="C12" s="11" t="s">
        <v>14</v>
      </c>
      <c r="D12" s="10" t="s">
        <v>37</v>
      </c>
      <c r="E12" s="35"/>
      <c r="F12" s="76"/>
      <c r="G12" s="66"/>
      <c r="H12" s="68"/>
      <c r="I12" s="74"/>
      <c r="J12" s="32"/>
      <c r="K12" s="9"/>
      <c r="L12"/>
      <c r="M12" s="9"/>
      <c r="N12" s="9"/>
      <c r="O12" s="9"/>
      <c r="P12" s="9"/>
      <c r="Q12" s="9"/>
      <c r="R12"/>
      <c r="U12"/>
    </row>
    <row r="13" spans="1:21" ht="26.25" x14ac:dyDescent="0.25">
      <c r="A13" s="64"/>
      <c r="B13" s="72"/>
      <c r="C13" s="11" t="s">
        <v>13</v>
      </c>
      <c r="D13" s="10" t="s">
        <v>35</v>
      </c>
      <c r="E13" s="35"/>
      <c r="F13" s="76"/>
      <c r="G13" s="66"/>
      <c r="H13" s="68"/>
      <c r="I13" s="74"/>
      <c r="J13" s="32"/>
      <c r="K13" s="9"/>
      <c r="L13" s="9"/>
      <c r="M13" s="9"/>
      <c r="N13" s="9"/>
      <c r="O13" s="9"/>
      <c r="P13" s="9"/>
      <c r="Q13" s="9"/>
      <c r="R13"/>
      <c r="U13"/>
    </row>
    <row r="14" spans="1:21" ht="46.5" customHeight="1" x14ac:dyDescent="0.25">
      <c r="A14" s="65"/>
      <c r="B14" s="73"/>
      <c r="C14" s="11" t="s">
        <v>9</v>
      </c>
      <c r="D14" s="10" t="s">
        <v>10</v>
      </c>
      <c r="E14" s="35"/>
      <c r="F14" s="77"/>
      <c r="G14" s="67"/>
      <c r="H14" s="69"/>
      <c r="I14" s="75"/>
      <c r="J14" s="32"/>
      <c r="K14" s="9"/>
      <c r="L14" s="9"/>
      <c r="M14" s="9"/>
      <c r="N14" s="9"/>
      <c r="O14" s="9"/>
      <c r="P14" s="9"/>
      <c r="Q14" s="9"/>
      <c r="R14"/>
      <c r="U14"/>
    </row>
    <row r="15" spans="1:21" ht="24.75" customHeight="1" x14ac:dyDescent="0.25">
      <c r="A15" s="70">
        <v>2</v>
      </c>
      <c r="B15" s="71" t="s">
        <v>47</v>
      </c>
      <c r="C15" s="11" t="s">
        <v>20</v>
      </c>
      <c r="D15" s="10" t="s">
        <v>84</v>
      </c>
      <c r="E15" s="35"/>
      <c r="F15" s="78">
        <v>1</v>
      </c>
      <c r="G15" s="79">
        <v>8369</v>
      </c>
      <c r="H15" s="80">
        <v>0</v>
      </c>
      <c r="I15" s="81">
        <f>SUM(F15*H15)</f>
        <v>0</v>
      </c>
      <c r="J15" s="19"/>
      <c r="K15" s="9"/>
      <c r="L15"/>
      <c r="M15" s="9"/>
      <c r="N15" s="9"/>
      <c r="O15" s="9"/>
      <c r="P15" s="9"/>
      <c r="Q15" s="9"/>
      <c r="R15"/>
      <c r="U15"/>
    </row>
    <row r="16" spans="1:21" ht="24.75" customHeight="1" x14ac:dyDescent="0.25">
      <c r="A16" s="64"/>
      <c r="B16" s="72"/>
      <c r="C16" s="11" t="s">
        <v>8</v>
      </c>
      <c r="D16" s="10" t="s">
        <v>77</v>
      </c>
      <c r="E16" s="35"/>
      <c r="F16" s="76"/>
      <c r="G16" s="66"/>
      <c r="H16" s="68"/>
      <c r="I16" s="74"/>
      <c r="J16"/>
      <c r="K16" s="9"/>
      <c r="L16" s="9"/>
      <c r="M16" s="9"/>
      <c r="N16" s="9"/>
      <c r="O16" s="9"/>
      <c r="P16" s="9"/>
      <c r="Q16" s="9"/>
      <c r="R16"/>
      <c r="U16"/>
    </row>
    <row r="17" spans="1:21" ht="23.25" customHeight="1" x14ac:dyDescent="0.25">
      <c r="A17" s="64"/>
      <c r="B17" s="72"/>
      <c r="C17" s="11" t="s">
        <v>21</v>
      </c>
      <c r="D17" s="10" t="s">
        <v>22</v>
      </c>
      <c r="E17" s="35"/>
      <c r="F17" s="76"/>
      <c r="G17" s="66"/>
      <c r="H17" s="68"/>
      <c r="I17" s="74"/>
      <c r="J17" s="53"/>
      <c r="K17" s="9"/>
      <c r="L17" s="9"/>
      <c r="M17" s="9"/>
      <c r="N17" s="9"/>
      <c r="O17" s="9"/>
      <c r="P17" s="9"/>
      <c r="Q17" s="9"/>
      <c r="R17"/>
      <c r="U17"/>
    </row>
    <row r="18" spans="1:21" ht="24.75" customHeight="1" x14ac:dyDescent="0.25">
      <c r="A18" s="64"/>
      <c r="B18" s="72"/>
      <c r="C18" s="11" t="s">
        <v>14</v>
      </c>
      <c r="D18" s="10" t="s">
        <v>23</v>
      </c>
      <c r="E18" s="35"/>
      <c r="F18" s="76"/>
      <c r="G18" s="66"/>
      <c r="H18" s="68"/>
      <c r="I18" s="74"/>
      <c r="J18"/>
      <c r="K18" s="9"/>
      <c r="L18" s="9"/>
      <c r="M18" s="9"/>
      <c r="N18" s="9"/>
      <c r="O18" s="9"/>
      <c r="P18" s="9"/>
      <c r="Q18" s="9"/>
      <c r="R18"/>
      <c r="U18"/>
    </row>
    <row r="19" spans="1:21" ht="59.25" customHeight="1" x14ac:dyDescent="0.25">
      <c r="A19" s="65"/>
      <c r="B19" s="73"/>
      <c r="C19" s="11" t="s">
        <v>9</v>
      </c>
      <c r="D19" s="10" t="s">
        <v>10</v>
      </c>
      <c r="E19" s="35"/>
      <c r="F19" s="77"/>
      <c r="G19" s="67"/>
      <c r="H19" s="69"/>
      <c r="I19" s="75"/>
      <c r="J19"/>
      <c r="K19" s="9"/>
      <c r="L19" s="9"/>
      <c r="M19" s="9"/>
      <c r="N19" s="9"/>
      <c r="O19" s="9"/>
      <c r="P19" s="9"/>
      <c r="Q19" s="9"/>
      <c r="R19"/>
      <c r="U19"/>
    </row>
    <row r="20" spans="1:21" ht="24.75" customHeight="1" x14ac:dyDescent="0.25">
      <c r="A20" s="70">
        <v>3</v>
      </c>
      <c r="B20" s="58"/>
      <c r="C20" s="11" t="s">
        <v>20</v>
      </c>
      <c r="D20" s="10" t="s">
        <v>85</v>
      </c>
      <c r="E20" s="35"/>
      <c r="F20" s="78">
        <v>1</v>
      </c>
      <c r="G20" s="79">
        <v>4289</v>
      </c>
      <c r="H20" s="80">
        <v>0</v>
      </c>
      <c r="I20" s="81">
        <f>SUM(F20*H20)</f>
        <v>0</v>
      </c>
      <c r="J20"/>
      <c r="K20" s="9"/>
      <c r="L20" s="9"/>
      <c r="M20" s="9"/>
      <c r="N20" s="9"/>
      <c r="O20" s="9"/>
      <c r="P20" s="9"/>
      <c r="Q20" s="9"/>
      <c r="R20"/>
      <c r="U20"/>
    </row>
    <row r="21" spans="1:21" ht="26.25" x14ac:dyDescent="0.25">
      <c r="A21" s="64"/>
      <c r="B21" s="59"/>
      <c r="C21" s="11" t="s">
        <v>12</v>
      </c>
      <c r="D21" s="10" t="s">
        <v>46</v>
      </c>
      <c r="E21" s="36"/>
      <c r="F21" s="76"/>
      <c r="G21" s="66"/>
      <c r="H21" s="68"/>
      <c r="I21" s="74"/>
      <c r="J21"/>
      <c r="K21" s="9"/>
      <c r="L21" s="9"/>
      <c r="M21" s="9"/>
      <c r="N21" s="9"/>
      <c r="O21" s="9"/>
      <c r="P21" s="9"/>
      <c r="Q21" s="9"/>
      <c r="R21"/>
      <c r="U21"/>
    </row>
    <row r="22" spans="1:21" ht="26.25" x14ac:dyDescent="0.25">
      <c r="A22" s="64"/>
      <c r="B22" s="59"/>
      <c r="C22" s="11" t="s">
        <v>13</v>
      </c>
      <c r="D22" s="10" t="s">
        <v>35</v>
      </c>
      <c r="E22" s="36"/>
      <c r="F22" s="76"/>
      <c r="G22" s="66"/>
      <c r="H22" s="68"/>
      <c r="I22" s="74"/>
      <c r="J22"/>
      <c r="K22" s="9"/>
      <c r="L22" s="9"/>
      <c r="M22" s="9"/>
      <c r="N22" s="9"/>
      <c r="O22" s="9"/>
      <c r="P22" s="9"/>
      <c r="Q22" s="9"/>
      <c r="R22"/>
      <c r="U22"/>
    </row>
    <row r="23" spans="1:21" ht="56.25" customHeight="1" x14ac:dyDescent="0.25">
      <c r="A23" s="65"/>
      <c r="B23" s="60" t="s">
        <v>48</v>
      </c>
      <c r="C23" s="11" t="s">
        <v>9</v>
      </c>
      <c r="D23" s="10" t="s">
        <v>10</v>
      </c>
      <c r="E23" s="36"/>
      <c r="F23" s="77"/>
      <c r="G23" s="67"/>
      <c r="H23" s="69"/>
      <c r="I23" s="75"/>
      <c r="J23"/>
      <c r="K23" s="9"/>
      <c r="L23" s="9"/>
      <c r="M23" s="9"/>
      <c r="N23" s="9"/>
      <c r="O23" s="9"/>
      <c r="P23" s="9"/>
      <c r="Q23" s="9"/>
      <c r="R23"/>
      <c r="U23"/>
    </row>
    <row r="24" spans="1:21" ht="24" customHeight="1" x14ac:dyDescent="0.25">
      <c r="A24" s="70">
        <v>4</v>
      </c>
      <c r="B24" s="71" t="s">
        <v>16</v>
      </c>
      <c r="C24" s="11" t="s">
        <v>20</v>
      </c>
      <c r="D24" s="10" t="s">
        <v>91</v>
      </c>
      <c r="E24" s="35"/>
      <c r="F24" s="78">
        <v>1</v>
      </c>
      <c r="G24" s="79">
        <v>7269</v>
      </c>
      <c r="H24" s="80">
        <v>0</v>
      </c>
      <c r="I24" s="81">
        <f>SUM(F24*H24)</f>
        <v>0</v>
      </c>
      <c r="J24"/>
      <c r="K24" s="9"/>
      <c r="L24" s="9"/>
      <c r="M24" s="9"/>
      <c r="N24" s="9"/>
      <c r="O24" s="9"/>
      <c r="P24" s="9"/>
      <c r="Q24" s="9"/>
      <c r="R24"/>
      <c r="U24"/>
    </row>
    <row r="25" spans="1:21" ht="28.5" customHeight="1" x14ac:dyDescent="0.25">
      <c r="A25" s="64"/>
      <c r="B25" s="72"/>
      <c r="C25" s="11" t="s">
        <v>24</v>
      </c>
      <c r="D25" s="41" t="s">
        <v>25</v>
      </c>
      <c r="E25" s="35"/>
      <c r="F25" s="76"/>
      <c r="G25" s="66"/>
      <c r="H25" s="68"/>
      <c r="I25" s="74"/>
      <c r="J25" s="32"/>
      <c r="K25" s="9"/>
      <c r="L25" s="9"/>
      <c r="M25" s="9"/>
      <c r="N25" s="9"/>
      <c r="O25" s="9"/>
      <c r="P25" s="9"/>
      <c r="Q25" s="9"/>
      <c r="R25"/>
      <c r="U25"/>
    </row>
    <row r="26" spans="1:21" ht="25.15" customHeight="1" x14ac:dyDescent="0.25">
      <c r="A26" s="64"/>
      <c r="B26" s="72"/>
      <c r="C26" s="11" t="s">
        <v>7</v>
      </c>
      <c r="D26" s="10" t="s">
        <v>49</v>
      </c>
      <c r="E26" s="35"/>
      <c r="F26" s="76"/>
      <c r="G26" s="66"/>
      <c r="H26" s="68"/>
      <c r="I26" s="74"/>
      <c r="J26" s="32"/>
      <c r="K26"/>
      <c r="L26"/>
      <c r="M26" s="9"/>
      <c r="N26" s="9"/>
      <c r="O26" s="9"/>
      <c r="P26" s="9"/>
      <c r="Q26" s="9"/>
      <c r="R26"/>
      <c r="U26"/>
    </row>
    <row r="27" spans="1:21" ht="24.75" customHeight="1" x14ac:dyDescent="0.25">
      <c r="A27" s="64"/>
      <c r="B27" s="72"/>
      <c r="C27" s="11" t="s">
        <v>6</v>
      </c>
      <c r="D27" s="10" t="s">
        <v>95</v>
      </c>
      <c r="E27" s="35"/>
      <c r="F27" s="76"/>
      <c r="G27" s="66"/>
      <c r="H27" s="68"/>
      <c r="I27" s="74"/>
      <c r="J27" s="32"/>
      <c r="K27" s="9"/>
      <c r="L27"/>
      <c r="M27" s="9"/>
      <c r="N27" s="9"/>
      <c r="O27" s="9"/>
      <c r="P27" s="9"/>
      <c r="Q27" s="9"/>
      <c r="R27"/>
      <c r="U27"/>
    </row>
    <row r="28" spans="1:21" ht="24.75" customHeight="1" x14ac:dyDescent="0.25">
      <c r="A28" s="64"/>
      <c r="B28" s="72"/>
      <c r="C28" s="11" t="s">
        <v>58</v>
      </c>
      <c r="D28" s="10" t="s">
        <v>96</v>
      </c>
      <c r="E28" s="35"/>
      <c r="F28" s="76"/>
      <c r="G28" s="66"/>
      <c r="H28" s="68"/>
      <c r="I28" s="74"/>
      <c r="J28" s="32"/>
      <c r="K28" s="9"/>
      <c r="L28"/>
      <c r="M28" s="9"/>
      <c r="N28" s="9"/>
      <c r="O28" s="9"/>
      <c r="P28" s="9"/>
      <c r="Q28" s="9"/>
      <c r="R28"/>
      <c r="U28"/>
    </row>
    <row r="29" spans="1:21" ht="78" customHeight="1" x14ac:dyDescent="0.25">
      <c r="A29" s="65"/>
      <c r="B29" s="73"/>
      <c r="C29" s="11" t="s">
        <v>11</v>
      </c>
      <c r="D29" s="10" t="s">
        <v>26</v>
      </c>
      <c r="E29" s="35"/>
      <c r="F29" s="77"/>
      <c r="G29" s="67"/>
      <c r="H29" s="69"/>
      <c r="I29" s="75"/>
      <c r="J29" s="32"/>
      <c r="K29" s="9"/>
      <c r="L29" s="9"/>
      <c r="M29" s="9"/>
      <c r="N29" s="9"/>
      <c r="O29" s="9"/>
      <c r="P29" s="9"/>
      <c r="Q29" s="9"/>
      <c r="R29"/>
      <c r="U29"/>
    </row>
    <row r="30" spans="1:21" ht="24.75" customHeight="1" x14ac:dyDescent="0.25">
      <c r="A30" s="70">
        <v>5</v>
      </c>
      <c r="B30" s="71" t="s">
        <v>17</v>
      </c>
      <c r="C30" s="11" t="s">
        <v>20</v>
      </c>
      <c r="D30" s="10" t="s">
        <v>92</v>
      </c>
      <c r="E30" s="35"/>
      <c r="F30" s="78">
        <v>1</v>
      </c>
      <c r="G30" s="79">
        <v>7319</v>
      </c>
      <c r="H30" s="80">
        <v>0</v>
      </c>
      <c r="I30" s="81">
        <f>SUM(F30*H30)</f>
        <v>0</v>
      </c>
      <c r="J30" s="19"/>
      <c r="K30" s="9"/>
      <c r="L30" s="9"/>
      <c r="M30" s="9"/>
      <c r="N30" s="9"/>
      <c r="O30" s="9"/>
      <c r="P30" s="9"/>
      <c r="Q30" s="9"/>
      <c r="R30"/>
      <c r="U30"/>
    </row>
    <row r="31" spans="1:21" ht="30" customHeight="1" x14ac:dyDescent="0.25">
      <c r="A31" s="64"/>
      <c r="B31" s="72"/>
      <c r="C31" s="11" t="s">
        <v>24</v>
      </c>
      <c r="D31" s="41" t="s">
        <v>25</v>
      </c>
      <c r="E31" s="35"/>
      <c r="F31" s="76"/>
      <c r="G31" s="66"/>
      <c r="H31" s="68"/>
      <c r="I31" s="74"/>
      <c r="J31" s="32"/>
      <c r="K31" s="9"/>
      <c r="L31" s="9"/>
      <c r="M31" s="9"/>
      <c r="N31" s="9"/>
      <c r="O31" s="9"/>
      <c r="P31" s="9"/>
      <c r="Q31" s="9"/>
      <c r="R31"/>
      <c r="U31"/>
    </row>
    <row r="32" spans="1:21" ht="24.75" customHeight="1" x14ac:dyDescent="0.25">
      <c r="A32" s="64"/>
      <c r="B32" s="72"/>
      <c r="C32" s="11" t="s">
        <v>7</v>
      </c>
      <c r="D32" s="10" t="s">
        <v>49</v>
      </c>
      <c r="E32" s="35"/>
      <c r="F32" s="76"/>
      <c r="G32" s="66"/>
      <c r="H32" s="68"/>
      <c r="I32" s="74"/>
      <c r="J32"/>
      <c r="K32" s="9"/>
      <c r="L32" s="9"/>
      <c r="M32" s="9"/>
      <c r="N32" s="9"/>
      <c r="O32" s="9"/>
      <c r="P32" s="9"/>
      <c r="Q32" s="9"/>
      <c r="R32"/>
      <c r="U32"/>
    </row>
    <row r="33" spans="1:21" ht="28.9" customHeight="1" x14ac:dyDescent="0.25">
      <c r="A33" s="64"/>
      <c r="B33" s="72"/>
      <c r="C33" s="11" t="s">
        <v>6</v>
      </c>
      <c r="D33" s="10" t="s">
        <v>97</v>
      </c>
      <c r="E33" s="35"/>
      <c r="F33" s="76"/>
      <c r="G33" s="66"/>
      <c r="H33" s="68"/>
      <c r="I33" s="74"/>
      <c r="J33" s="32"/>
      <c r="K33" s="9"/>
      <c r="L33" s="9"/>
      <c r="M33" s="9"/>
      <c r="N33" s="9"/>
      <c r="O33" s="9"/>
      <c r="P33" s="9"/>
      <c r="Q33" s="9"/>
      <c r="R33"/>
      <c r="U33"/>
    </row>
    <row r="34" spans="1:21" ht="28.9" customHeight="1" x14ac:dyDescent="0.25">
      <c r="A34" s="64"/>
      <c r="B34" s="72"/>
      <c r="C34" s="11" t="s">
        <v>58</v>
      </c>
      <c r="D34" s="10" t="s">
        <v>98</v>
      </c>
      <c r="E34" s="35"/>
      <c r="F34" s="76"/>
      <c r="G34" s="66"/>
      <c r="H34" s="68"/>
      <c r="I34" s="74"/>
      <c r="J34" s="32"/>
      <c r="K34" s="9"/>
      <c r="L34" s="9"/>
      <c r="M34" s="9"/>
      <c r="N34" s="9"/>
      <c r="O34" s="9"/>
      <c r="P34" s="9"/>
      <c r="Q34" s="9"/>
      <c r="R34"/>
      <c r="U34"/>
    </row>
    <row r="35" spans="1:21" ht="78.75" customHeight="1" x14ac:dyDescent="0.25">
      <c r="A35" s="65"/>
      <c r="B35" s="73"/>
      <c r="C35" s="11" t="s">
        <v>11</v>
      </c>
      <c r="D35" s="10" t="s">
        <v>26</v>
      </c>
      <c r="E35" s="35"/>
      <c r="F35" s="77"/>
      <c r="G35" s="67"/>
      <c r="H35" s="69"/>
      <c r="I35" s="75"/>
      <c r="J35"/>
      <c r="K35" s="9"/>
      <c r="L35" s="9"/>
      <c r="M35" s="9"/>
      <c r="N35" s="9"/>
      <c r="O35" s="9"/>
      <c r="P35" s="9"/>
      <c r="Q35" s="9"/>
      <c r="R35"/>
      <c r="U35"/>
    </row>
    <row r="36" spans="1:21" ht="24.75" customHeight="1" x14ac:dyDescent="0.25">
      <c r="A36" s="70">
        <v>6</v>
      </c>
      <c r="B36" s="71" t="s">
        <v>17</v>
      </c>
      <c r="C36" s="11" t="s">
        <v>20</v>
      </c>
      <c r="D36" s="10" t="s">
        <v>92</v>
      </c>
      <c r="E36" s="35"/>
      <c r="F36" s="78">
        <v>1</v>
      </c>
      <c r="G36" s="79">
        <v>6417</v>
      </c>
      <c r="H36" s="80">
        <v>0</v>
      </c>
      <c r="I36" s="81">
        <f>SUM(F36*H36)</f>
        <v>0</v>
      </c>
      <c r="J36"/>
      <c r="K36" s="9"/>
      <c r="L36" s="9"/>
      <c r="M36" s="9"/>
      <c r="N36" s="9"/>
      <c r="O36" s="9"/>
      <c r="P36" s="9"/>
      <c r="Q36" s="9"/>
      <c r="R36"/>
      <c r="U36"/>
    </row>
    <row r="37" spans="1:21" ht="26.25" customHeight="1" x14ac:dyDescent="0.25">
      <c r="A37" s="64"/>
      <c r="B37" s="72"/>
      <c r="C37" s="11" t="s">
        <v>24</v>
      </c>
      <c r="D37" s="41" t="s">
        <v>25</v>
      </c>
      <c r="E37" s="35"/>
      <c r="F37" s="76"/>
      <c r="G37" s="66"/>
      <c r="H37" s="68"/>
      <c r="I37" s="74"/>
      <c r="J37"/>
      <c r="K37" s="9"/>
      <c r="L37" s="9"/>
      <c r="M37" s="9"/>
      <c r="N37" s="9"/>
      <c r="O37" s="9"/>
      <c r="P37" s="9"/>
      <c r="Q37" s="9"/>
      <c r="R37"/>
      <c r="U37"/>
    </row>
    <row r="38" spans="1:21" ht="26.25" customHeight="1" x14ac:dyDescent="0.25">
      <c r="A38" s="64"/>
      <c r="B38" s="72"/>
      <c r="C38" s="11" t="s">
        <v>7</v>
      </c>
      <c r="D38" s="10" t="s">
        <v>49</v>
      </c>
      <c r="E38" s="35"/>
      <c r="F38" s="76"/>
      <c r="G38" s="66"/>
      <c r="H38" s="68"/>
      <c r="I38" s="74"/>
      <c r="J38"/>
      <c r="K38" s="9"/>
      <c r="L38" s="9"/>
      <c r="M38" s="9"/>
      <c r="N38" s="9"/>
      <c r="O38" s="9"/>
      <c r="P38" s="9"/>
      <c r="Q38" s="9"/>
      <c r="R38"/>
      <c r="U38"/>
    </row>
    <row r="39" spans="1:21" ht="24.75" customHeight="1" x14ac:dyDescent="0.25">
      <c r="A39" s="64"/>
      <c r="B39" s="72"/>
      <c r="C39" s="11" t="s">
        <v>6</v>
      </c>
      <c r="D39" s="10" t="s">
        <v>95</v>
      </c>
      <c r="E39" s="35"/>
      <c r="F39" s="76"/>
      <c r="G39" s="66"/>
      <c r="H39" s="68"/>
      <c r="I39" s="74"/>
      <c r="J39"/>
      <c r="K39" s="9"/>
      <c r="L39" s="9"/>
      <c r="M39" s="9"/>
      <c r="N39" s="9"/>
      <c r="O39" s="9"/>
      <c r="P39" s="9"/>
      <c r="Q39" s="9"/>
      <c r="R39"/>
      <c r="U39"/>
    </row>
    <row r="40" spans="1:21" ht="24.75" customHeight="1" x14ac:dyDescent="0.25">
      <c r="A40" s="64"/>
      <c r="B40" s="72"/>
      <c r="C40" s="11" t="s">
        <v>58</v>
      </c>
      <c r="D40" s="10" t="s">
        <v>99</v>
      </c>
      <c r="E40" s="35"/>
      <c r="F40" s="76"/>
      <c r="G40" s="66"/>
      <c r="H40" s="68"/>
      <c r="I40" s="74"/>
      <c r="J40"/>
      <c r="K40" s="9"/>
      <c r="L40" s="9"/>
      <c r="M40" s="9"/>
      <c r="N40" s="9"/>
      <c r="O40" s="9"/>
      <c r="P40" s="9"/>
      <c r="Q40" s="9"/>
      <c r="R40"/>
      <c r="U40"/>
    </row>
    <row r="41" spans="1:21" ht="76.5" customHeight="1" x14ac:dyDescent="0.25">
      <c r="A41" s="65"/>
      <c r="B41" s="73"/>
      <c r="C41" s="11" t="s">
        <v>11</v>
      </c>
      <c r="D41" s="10" t="s">
        <v>26</v>
      </c>
      <c r="E41" s="35"/>
      <c r="F41" s="77"/>
      <c r="G41" s="67"/>
      <c r="H41" s="69"/>
      <c r="I41" s="75"/>
      <c r="J41"/>
      <c r="K41" s="9"/>
      <c r="L41" s="9"/>
      <c r="M41" s="9"/>
      <c r="N41" s="9"/>
      <c r="O41" s="9"/>
      <c r="P41" s="9"/>
      <c r="Q41" s="9"/>
      <c r="R41"/>
      <c r="U41"/>
    </row>
    <row r="42" spans="1:21" ht="24" customHeight="1" x14ac:dyDescent="0.25">
      <c r="A42" s="70">
        <v>7</v>
      </c>
      <c r="B42" s="71" t="s">
        <v>18</v>
      </c>
      <c r="C42" s="11" t="s">
        <v>20</v>
      </c>
      <c r="D42" s="10" t="s">
        <v>93</v>
      </c>
      <c r="E42" s="35"/>
      <c r="F42" s="78">
        <v>1</v>
      </c>
      <c r="G42" s="79">
        <v>4375</v>
      </c>
      <c r="H42" s="80">
        <v>0</v>
      </c>
      <c r="I42" s="81">
        <f>SUM(F42*H42)</f>
        <v>0</v>
      </c>
      <c r="J42" s="19"/>
      <c r="K42" s="9"/>
      <c r="L42" s="9"/>
      <c r="M42" s="9"/>
      <c r="N42" s="9"/>
      <c r="O42" s="9"/>
      <c r="P42" s="9"/>
      <c r="Q42" s="9"/>
      <c r="R42"/>
      <c r="U42"/>
    </row>
    <row r="43" spans="1:21" ht="26.25" x14ac:dyDescent="0.25">
      <c r="A43" s="64"/>
      <c r="B43" s="72"/>
      <c r="C43" s="11" t="s">
        <v>24</v>
      </c>
      <c r="D43" s="41" t="s">
        <v>25</v>
      </c>
      <c r="E43" s="35"/>
      <c r="F43" s="76"/>
      <c r="G43" s="66"/>
      <c r="H43" s="68"/>
      <c r="I43" s="74"/>
      <c r="J43"/>
      <c r="K43" s="9"/>
      <c r="L43" s="9"/>
      <c r="M43" s="9"/>
      <c r="N43" s="9"/>
      <c r="O43" s="9"/>
      <c r="P43" s="9"/>
      <c r="Q43" s="9"/>
      <c r="R43"/>
      <c r="U43"/>
    </row>
    <row r="44" spans="1:21" ht="24" customHeight="1" x14ac:dyDescent="0.25">
      <c r="A44" s="64"/>
      <c r="B44" s="72"/>
      <c r="C44" s="11" t="s">
        <v>7</v>
      </c>
      <c r="D44" s="10" t="s">
        <v>49</v>
      </c>
      <c r="E44" s="35"/>
      <c r="F44" s="76"/>
      <c r="G44" s="66"/>
      <c r="H44" s="68"/>
      <c r="I44" s="74"/>
      <c r="J44" s="32"/>
      <c r="K44" s="9"/>
      <c r="L44" s="9"/>
      <c r="M44" s="9"/>
      <c r="N44" s="9"/>
      <c r="O44" s="9"/>
      <c r="P44" s="9"/>
      <c r="Q44" s="9"/>
      <c r="R44"/>
      <c r="U44"/>
    </row>
    <row r="45" spans="1:21" ht="24" customHeight="1" x14ac:dyDescent="0.25">
      <c r="A45" s="64"/>
      <c r="B45" s="72"/>
      <c r="C45" s="11" t="s">
        <v>6</v>
      </c>
      <c r="D45" s="10" t="s">
        <v>95</v>
      </c>
      <c r="E45" s="35"/>
      <c r="F45" s="76"/>
      <c r="G45" s="66"/>
      <c r="H45" s="68"/>
      <c r="I45" s="74"/>
      <c r="J45"/>
      <c r="K45" s="9"/>
      <c r="L45" s="9"/>
      <c r="M45" s="9"/>
      <c r="N45" s="9"/>
      <c r="O45" s="9"/>
      <c r="P45" s="9"/>
      <c r="Q45" s="9"/>
      <c r="R45"/>
      <c r="U45"/>
    </row>
    <row r="46" spans="1:21" ht="24" customHeight="1" x14ac:dyDescent="0.25">
      <c r="A46" s="64"/>
      <c r="B46" s="72"/>
      <c r="C46" s="11" t="s">
        <v>58</v>
      </c>
      <c r="D46" s="10" t="s">
        <v>59</v>
      </c>
      <c r="E46" s="35"/>
      <c r="F46" s="76"/>
      <c r="G46" s="66"/>
      <c r="H46" s="68"/>
      <c r="I46" s="74"/>
      <c r="J46"/>
      <c r="K46" s="9"/>
      <c r="L46" s="9"/>
      <c r="M46" s="9"/>
      <c r="N46" s="9"/>
      <c r="O46" s="9"/>
      <c r="P46" s="9"/>
      <c r="Q46" s="9"/>
      <c r="R46"/>
      <c r="U46"/>
    </row>
    <row r="47" spans="1:21" ht="93.75" customHeight="1" x14ac:dyDescent="0.25">
      <c r="A47" s="65"/>
      <c r="B47" s="73"/>
      <c r="C47" s="11" t="s">
        <v>11</v>
      </c>
      <c r="D47" s="10" t="s">
        <v>26</v>
      </c>
      <c r="E47" s="35"/>
      <c r="F47" s="77"/>
      <c r="G47" s="67"/>
      <c r="H47" s="69"/>
      <c r="I47" s="75"/>
      <c r="J47" s="32"/>
      <c r="K47" s="9"/>
      <c r="L47"/>
      <c r="M47" s="9"/>
      <c r="N47" s="9"/>
      <c r="O47" s="9"/>
      <c r="P47" s="9"/>
      <c r="Q47" s="9"/>
      <c r="R47"/>
      <c r="U47"/>
    </row>
    <row r="48" spans="1:21" ht="146.25" customHeight="1" x14ac:dyDescent="0.25">
      <c r="A48" s="70">
        <v>8</v>
      </c>
      <c r="B48" s="71" t="s">
        <v>50</v>
      </c>
      <c r="C48" s="11" t="s">
        <v>20</v>
      </c>
      <c r="D48" s="10" t="s">
        <v>94</v>
      </c>
      <c r="E48" s="35"/>
      <c r="F48" s="78">
        <v>2</v>
      </c>
      <c r="G48" s="79">
        <v>4910</v>
      </c>
      <c r="H48" s="80">
        <v>0</v>
      </c>
      <c r="I48" s="81">
        <f>SUM(F48*H48)</f>
        <v>0</v>
      </c>
      <c r="J48"/>
      <c r="K48"/>
      <c r="L48" s="9"/>
      <c r="M48" s="9"/>
      <c r="N48" s="9"/>
      <c r="O48" s="9"/>
      <c r="P48" s="9"/>
      <c r="Q48" s="9"/>
      <c r="R48"/>
      <c r="U48"/>
    </row>
    <row r="49" spans="1:21" ht="29.25" customHeight="1" x14ac:dyDescent="0.25">
      <c r="A49" s="64"/>
      <c r="B49" s="72"/>
      <c r="C49" s="11" t="s">
        <v>24</v>
      </c>
      <c r="D49" s="41" t="s">
        <v>25</v>
      </c>
      <c r="E49" s="35"/>
      <c r="F49" s="76"/>
      <c r="G49" s="66"/>
      <c r="H49" s="68"/>
      <c r="I49" s="74"/>
      <c r="J49"/>
      <c r="K49"/>
      <c r="L49" s="9"/>
      <c r="M49" s="9"/>
      <c r="N49" s="9"/>
      <c r="O49" s="9"/>
      <c r="P49" s="9"/>
      <c r="Q49" s="9"/>
      <c r="R49"/>
      <c r="U49"/>
    </row>
    <row r="50" spans="1:21" ht="19.5" customHeight="1" x14ac:dyDescent="0.25">
      <c r="A50" s="64"/>
      <c r="B50" s="72"/>
      <c r="C50" s="11" t="s">
        <v>7</v>
      </c>
      <c r="D50" s="10" t="s">
        <v>10</v>
      </c>
      <c r="E50" s="35"/>
      <c r="F50" s="76"/>
      <c r="G50" s="66"/>
      <c r="H50" s="68"/>
      <c r="I50" s="74"/>
      <c r="J50"/>
      <c r="K50"/>
      <c r="L50" s="9"/>
      <c r="M50" s="9"/>
      <c r="N50" s="9"/>
      <c r="O50" s="9"/>
      <c r="P50" s="9"/>
      <c r="Q50" s="9"/>
      <c r="R50"/>
      <c r="U50"/>
    </row>
    <row r="51" spans="1:21" ht="25.5" hidden="1" customHeight="1" thickBot="1" x14ac:dyDescent="0.3">
      <c r="A51" s="64"/>
      <c r="B51" s="72"/>
      <c r="C51" s="33" t="s">
        <v>6</v>
      </c>
      <c r="D51" s="46" t="s">
        <v>78</v>
      </c>
      <c r="E51" s="40"/>
      <c r="F51" s="76"/>
      <c r="G51" s="66"/>
      <c r="H51" s="68"/>
      <c r="I51" s="74"/>
      <c r="J51"/>
      <c r="K51"/>
      <c r="L51" s="9"/>
      <c r="M51" s="9"/>
      <c r="N51" s="9"/>
      <c r="O51" s="9"/>
      <c r="P51" s="9"/>
      <c r="Q51" s="9"/>
      <c r="R51"/>
      <c r="U51"/>
    </row>
    <row r="52" spans="1:21" ht="19.5" customHeight="1" x14ac:dyDescent="0.25">
      <c r="A52" s="64"/>
      <c r="B52" s="72"/>
      <c r="C52" s="11" t="s">
        <v>6</v>
      </c>
      <c r="D52" s="10" t="s">
        <v>68</v>
      </c>
      <c r="E52" s="35"/>
      <c r="F52" s="76"/>
      <c r="G52" s="66"/>
      <c r="H52" s="68"/>
      <c r="I52" s="74"/>
      <c r="J52"/>
      <c r="K52"/>
      <c r="L52" s="9"/>
      <c r="M52" s="9"/>
      <c r="N52" s="9"/>
      <c r="O52" s="9"/>
      <c r="P52" s="9"/>
      <c r="Q52" s="9"/>
      <c r="R52"/>
      <c r="U52"/>
    </row>
    <row r="53" spans="1:21" ht="19.5" customHeight="1" x14ac:dyDescent="0.25">
      <c r="A53" s="64"/>
      <c r="B53" s="72"/>
      <c r="C53" s="11" t="s">
        <v>58</v>
      </c>
      <c r="D53" s="10" t="s">
        <v>63</v>
      </c>
      <c r="E53" s="35"/>
      <c r="F53" s="76"/>
      <c r="G53" s="66"/>
      <c r="H53" s="68"/>
      <c r="I53" s="74"/>
      <c r="J53"/>
      <c r="K53"/>
      <c r="L53" s="9"/>
      <c r="M53" s="9"/>
      <c r="N53" s="9"/>
      <c r="O53" s="9"/>
      <c r="P53" s="9"/>
      <c r="Q53" s="9"/>
      <c r="R53"/>
      <c r="U53"/>
    </row>
    <row r="54" spans="1:21" ht="27.75" customHeight="1" x14ac:dyDescent="0.25">
      <c r="A54" s="65"/>
      <c r="B54" s="73"/>
      <c r="C54" s="47" t="s">
        <v>11</v>
      </c>
      <c r="D54" s="10" t="s">
        <v>26</v>
      </c>
      <c r="E54" s="48"/>
      <c r="F54" s="77"/>
      <c r="G54" s="67"/>
      <c r="H54" s="69"/>
      <c r="I54" s="75"/>
      <c r="J54"/>
      <c r="K54"/>
      <c r="L54" s="32"/>
      <c r="M54" s="32"/>
      <c r="N54" s="32"/>
      <c r="O54" s="32"/>
      <c r="P54" s="32"/>
      <c r="Q54" s="32"/>
      <c r="R54"/>
      <c r="U54"/>
    </row>
    <row r="55" spans="1:21" ht="25.5" customHeight="1" x14ac:dyDescent="0.25">
      <c r="A55" s="64">
        <v>9</v>
      </c>
      <c r="B55" s="59"/>
      <c r="C55" s="17" t="s">
        <v>20</v>
      </c>
      <c r="D55" s="18" t="s">
        <v>93</v>
      </c>
      <c r="E55" s="36"/>
      <c r="F55" s="76">
        <v>2</v>
      </c>
      <c r="G55" s="66">
        <v>3167</v>
      </c>
      <c r="H55" s="68">
        <v>0</v>
      </c>
      <c r="I55" s="74">
        <f>SUM(F55*H55)</f>
        <v>0</v>
      </c>
      <c r="J55"/>
      <c r="K55"/>
      <c r="L55" s="9"/>
      <c r="M55" s="9"/>
      <c r="N55" s="9"/>
      <c r="O55" s="9"/>
      <c r="P55" s="9"/>
      <c r="Q55" s="9"/>
      <c r="R55"/>
      <c r="U55"/>
    </row>
    <row r="56" spans="1:21" ht="33.6" customHeight="1" x14ac:dyDescent="0.25">
      <c r="A56" s="64"/>
      <c r="B56" s="59"/>
      <c r="C56" s="11" t="s">
        <v>24</v>
      </c>
      <c r="D56" s="63" t="s">
        <v>25</v>
      </c>
      <c r="E56" s="35"/>
      <c r="F56" s="76"/>
      <c r="G56" s="66"/>
      <c r="H56" s="68"/>
      <c r="I56" s="74"/>
      <c r="J56"/>
      <c r="K56"/>
      <c r="L56" s="9"/>
      <c r="M56" s="9"/>
      <c r="N56" s="9"/>
      <c r="O56" s="9"/>
      <c r="P56" s="9"/>
      <c r="Q56" s="9"/>
      <c r="R56"/>
      <c r="U56"/>
    </row>
    <row r="57" spans="1:21" ht="34.5" customHeight="1" x14ac:dyDescent="0.25">
      <c r="A57" s="64"/>
      <c r="B57" s="59"/>
      <c r="C57" s="11" t="s">
        <v>58</v>
      </c>
      <c r="D57" s="41" t="s">
        <v>63</v>
      </c>
      <c r="E57" s="35"/>
      <c r="F57" s="76"/>
      <c r="G57" s="66"/>
      <c r="H57" s="68"/>
      <c r="I57" s="74"/>
      <c r="J57"/>
      <c r="K57"/>
      <c r="L57" s="9"/>
      <c r="M57" s="9"/>
      <c r="N57" s="9"/>
      <c r="O57" s="9"/>
      <c r="P57" s="9"/>
      <c r="Q57" s="9"/>
      <c r="R57"/>
      <c r="U57"/>
    </row>
    <row r="58" spans="1:21" ht="122.25" customHeight="1" x14ac:dyDescent="0.25">
      <c r="A58" s="65"/>
      <c r="B58" s="60" t="s">
        <v>79</v>
      </c>
      <c r="C58" s="11" t="s">
        <v>11</v>
      </c>
      <c r="D58" s="10" t="s">
        <v>26</v>
      </c>
      <c r="E58" s="35"/>
      <c r="F58" s="77"/>
      <c r="G58" s="67"/>
      <c r="H58" s="69"/>
      <c r="I58" s="75"/>
      <c r="J58"/>
      <c r="K58"/>
      <c r="L58" s="9"/>
      <c r="M58" s="9"/>
      <c r="N58" s="9"/>
      <c r="O58" s="9"/>
      <c r="P58" s="9"/>
      <c r="Q58" s="9"/>
      <c r="R58"/>
      <c r="U58"/>
    </row>
    <row r="59" spans="1:21" ht="114" customHeight="1" x14ac:dyDescent="0.25">
      <c r="A59" s="62">
        <v>10</v>
      </c>
      <c r="B59" s="61" t="s">
        <v>19</v>
      </c>
      <c r="C59" s="33" t="s">
        <v>27</v>
      </c>
      <c r="D59" s="46" t="s">
        <v>28</v>
      </c>
      <c r="E59" s="40"/>
      <c r="F59" s="42">
        <v>32</v>
      </c>
      <c r="G59" s="43">
        <v>59.5</v>
      </c>
      <c r="H59" s="44">
        <v>0</v>
      </c>
      <c r="I59" s="45">
        <f>SUM(F59*H59)</f>
        <v>0</v>
      </c>
      <c r="J59" s="9"/>
      <c r="K59" s="9"/>
      <c r="L59" s="9"/>
      <c r="M59" s="9"/>
      <c r="N59" s="9"/>
      <c r="O59" s="9"/>
      <c r="P59" s="9"/>
      <c r="Q59" s="9"/>
      <c r="R59"/>
      <c r="U59"/>
    </row>
    <row r="60" spans="1:21" ht="24.75" customHeight="1" x14ac:dyDescent="0.25">
      <c r="A60" s="70">
        <v>11</v>
      </c>
      <c r="B60" s="89" t="s">
        <v>51</v>
      </c>
      <c r="C60" s="52" t="s">
        <v>20</v>
      </c>
      <c r="D60" s="10" t="s">
        <v>86</v>
      </c>
      <c r="E60" s="35"/>
      <c r="F60" s="90">
        <v>1</v>
      </c>
      <c r="G60" s="79">
        <v>1709</v>
      </c>
      <c r="H60" s="80">
        <v>0</v>
      </c>
      <c r="I60" s="81">
        <f>SUM(F60*H60)</f>
        <v>0</v>
      </c>
      <c r="J60" s="19"/>
      <c r="K60" s="9"/>
      <c r="L60" s="9"/>
      <c r="M60" s="9"/>
      <c r="N60" s="9"/>
      <c r="O60" s="9"/>
      <c r="P60" s="9"/>
      <c r="Q60" s="9"/>
      <c r="R60"/>
      <c r="U60"/>
    </row>
    <row r="61" spans="1:21" ht="175.5" customHeight="1" x14ac:dyDescent="0.25">
      <c r="A61" s="65"/>
      <c r="B61" s="73"/>
      <c r="C61" s="17" t="s">
        <v>87</v>
      </c>
      <c r="D61" s="18" t="s">
        <v>61</v>
      </c>
      <c r="E61" s="51"/>
      <c r="F61" s="77"/>
      <c r="G61" s="67"/>
      <c r="H61" s="69"/>
      <c r="I61" s="75"/>
      <c r="J61"/>
      <c r="K61" s="9"/>
      <c r="L61" s="9"/>
      <c r="M61" s="9"/>
      <c r="N61" s="9"/>
      <c r="O61" s="9"/>
      <c r="P61" s="9"/>
      <c r="Q61" s="9"/>
      <c r="R61"/>
      <c r="U61"/>
    </row>
    <row r="62" spans="1:21" ht="21" customHeight="1" x14ac:dyDescent="0.25">
      <c r="A62" s="86">
        <v>26100090</v>
      </c>
      <c r="B62" s="86"/>
      <c r="C62" s="86"/>
      <c r="D62" s="86"/>
      <c r="E62" s="86"/>
      <c r="F62" s="86"/>
      <c r="G62" s="86"/>
      <c r="H62" s="86"/>
      <c r="I62" s="87"/>
      <c r="K62"/>
    </row>
    <row r="63" spans="1:21" ht="21" customHeight="1" x14ac:dyDescent="0.25">
      <c r="A63" s="86" t="s">
        <v>90</v>
      </c>
      <c r="B63" s="86"/>
      <c r="C63" s="86"/>
      <c r="D63" s="86"/>
      <c r="E63" s="86"/>
      <c r="F63" s="86"/>
      <c r="G63" s="86"/>
      <c r="H63" s="86"/>
      <c r="I63" s="87"/>
      <c r="K63"/>
    </row>
    <row r="64" spans="1:21" ht="18.75" customHeight="1" x14ac:dyDescent="0.25">
      <c r="A64" s="70">
        <v>12</v>
      </c>
      <c r="B64" s="72" t="s">
        <v>82</v>
      </c>
      <c r="C64" s="11" t="s">
        <v>27</v>
      </c>
      <c r="D64" s="10" t="s">
        <v>53</v>
      </c>
      <c r="E64" s="35"/>
      <c r="F64" s="76">
        <v>1</v>
      </c>
      <c r="G64" s="66">
        <v>1800</v>
      </c>
      <c r="H64" s="68">
        <v>0</v>
      </c>
      <c r="I64" s="74">
        <f>SUM(F64*H64)</f>
        <v>0</v>
      </c>
      <c r="J64" s="32"/>
      <c r="K64" s="9"/>
      <c r="L64" s="9"/>
      <c r="M64" s="9"/>
      <c r="N64" s="9"/>
      <c r="O64" s="9"/>
      <c r="P64" s="9"/>
      <c r="Q64" s="9"/>
      <c r="R64"/>
      <c r="U64"/>
    </row>
    <row r="65" spans="1:21" ht="16.899999999999999" customHeight="1" x14ac:dyDescent="0.25">
      <c r="A65" s="64"/>
      <c r="B65" s="72"/>
      <c r="C65" s="11" t="s">
        <v>54</v>
      </c>
      <c r="D65" s="10" t="s">
        <v>55</v>
      </c>
      <c r="E65" s="35"/>
      <c r="F65" s="76"/>
      <c r="G65" s="66"/>
      <c r="H65" s="68"/>
      <c r="I65" s="74"/>
      <c r="J65" s="32"/>
      <c r="K65" s="9"/>
      <c r="L65" s="9"/>
      <c r="M65" s="9"/>
      <c r="N65" s="9"/>
      <c r="O65" s="9"/>
      <c r="P65" s="9"/>
      <c r="Q65" s="9"/>
      <c r="R65"/>
      <c r="U65"/>
    </row>
    <row r="66" spans="1:21" ht="24" customHeight="1" x14ac:dyDescent="0.25">
      <c r="A66" s="64"/>
      <c r="B66" s="72"/>
      <c r="C66" s="11" t="s">
        <v>56</v>
      </c>
      <c r="D66" s="10" t="s">
        <v>57</v>
      </c>
      <c r="E66" s="35"/>
      <c r="F66" s="76"/>
      <c r="G66" s="66"/>
      <c r="H66" s="68"/>
      <c r="I66" s="74"/>
      <c r="J66" s="32"/>
      <c r="K66" s="9"/>
      <c r="L66" s="9"/>
      <c r="M66" s="9"/>
      <c r="N66" s="9"/>
      <c r="O66" s="9"/>
      <c r="P66" s="9"/>
      <c r="Q66" s="9"/>
      <c r="R66"/>
      <c r="U66"/>
    </row>
    <row r="67" spans="1:21" ht="22.15" customHeight="1" x14ac:dyDescent="0.25">
      <c r="A67" s="64"/>
      <c r="B67" s="72"/>
      <c r="C67" s="11" t="s">
        <v>58</v>
      </c>
      <c r="D67" s="10" t="s">
        <v>59</v>
      </c>
      <c r="E67" s="35"/>
      <c r="F67" s="76"/>
      <c r="G67" s="66"/>
      <c r="H67" s="68"/>
      <c r="I67" s="74"/>
      <c r="J67" s="32"/>
      <c r="K67" s="9"/>
      <c r="L67"/>
      <c r="M67" s="9"/>
      <c r="N67" s="9"/>
      <c r="O67" s="9"/>
      <c r="P67" s="9"/>
      <c r="Q67" s="9"/>
      <c r="R67"/>
      <c r="U67"/>
    </row>
    <row r="68" spans="1:21" ht="114.75" customHeight="1" x14ac:dyDescent="0.25">
      <c r="A68" s="65"/>
      <c r="B68" s="73"/>
      <c r="C68" s="11" t="s">
        <v>60</v>
      </c>
      <c r="D68" s="10" t="s">
        <v>61</v>
      </c>
      <c r="E68" s="35"/>
      <c r="F68" s="77"/>
      <c r="G68" s="67"/>
      <c r="H68" s="69"/>
      <c r="I68" s="75"/>
      <c r="J68" s="32"/>
      <c r="K68" s="9"/>
      <c r="L68"/>
      <c r="M68" s="9"/>
      <c r="N68" s="9"/>
      <c r="O68" s="9"/>
      <c r="P68" s="9"/>
      <c r="Q68" s="9"/>
      <c r="R68"/>
      <c r="U68"/>
    </row>
    <row r="69" spans="1:21" ht="24.75" customHeight="1" x14ac:dyDescent="0.25">
      <c r="A69" s="70">
        <v>13</v>
      </c>
      <c r="B69" s="71" t="s">
        <v>62</v>
      </c>
      <c r="C69" s="11" t="s">
        <v>5</v>
      </c>
      <c r="D69" s="10" t="s">
        <v>52</v>
      </c>
      <c r="E69" s="35"/>
      <c r="F69" s="78">
        <v>1</v>
      </c>
      <c r="G69" s="79">
        <v>3380</v>
      </c>
      <c r="H69" s="80">
        <v>0</v>
      </c>
      <c r="I69" s="81">
        <f>SUM(F69*H69)</f>
        <v>0</v>
      </c>
      <c r="J69" s="19"/>
      <c r="K69" s="9"/>
      <c r="L69"/>
      <c r="M69" s="9"/>
      <c r="N69" s="9"/>
      <c r="O69" s="9"/>
      <c r="P69" s="9"/>
      <c r="Q69" s="9"/>
      <c r="R69"/>
      <c r="U69"/>
    </row>
    <row r="70" spans="1:21" ht="24.75" customHeight="1" x14ac:dyDescent="0.25">
      <c r="A70" s="64"/>
      <c r="B70" s="72"/>
      <c r="C70" s="11" t="s">
        <v>27</v>
      </c>
      <c r="D70" s="10" t="s">
        <v>53</v>
      </c>
      <c r="E70" s="36"/>
      <c r="F70" s="76"/>
      <c r="G70" s="66"/>
      <c r="H70" s="68"/>
      <c r="I70" s="74"/>
      <c r="J70" s="19"/>
      <c r="K70" s="9"/>
      <c r="L70"/>
      <c r="M70" s="9"/>
      <c r="N70" s="9"/>
      <c r="O70" s="9"/>
      <c r="P70" s="9"/>
      <c r="Q70" s="9"/>
      <c r="R70"/>
      <c r="U70"/>
    </row>
    <row r="71" spans="1:21" ht="24.75" customHeight="1" x14ac:dyDescent="0.25">
      <c r="A71" s="64"/>
      <c r="B71" s="72"/>
      <c r="C71" s="11" t="s">
        <v>54</v>
      </c>
      <c r="D71" s="10" t="s">
        <v>55</v>
      </c>
      <c r="E71" s="35"/>
      <c r="F71" s="76"/>
      <c r="G71" s="66"/>
      <c r="H71" s="68"/>
      <c r="I71" s="74"/>
      <c r="J71"/>
      <c r="K71" s="9"/>
      <c r="L71" s="9"/>
      <c r="M71" s="9"/>
      <c r="N71" s="9"/>
      <c r="O71" s="9"/>
      <c r="P71" s="9"/>
      <c r="Q71" s="9"/>
      <c r="R71"/>
      <c r="U71"/>
    </row>
    <row r="72" spans="1:21" ht="23.25" customHeight="1" x14ac:dyDescent="0.25">
      <c r="A72" s="64"/>
      <c r="B72" s="72"/>
      <c r="C72" s="11" t="s">
        <v>56</v>
      </c>
      <c r="D72" s="10" t="s">
        <v>57</v>
      </c>
      <c r="E72" s="35"/>
      <c r="F72" s="76"/>
      <c r="G72" s="66"/>
      <c r="H72" s="68"/>
      <c r="I72" s="74"/>
      <c r="J72" s="32"/>
      <c r="K72"/>
      <c r="L72" s="9"/>
      <c r="M72" s="9"/>
      <c r="N72" s="9"/>
      <c r="O72" s="9"/>
      <c r="P72" s="9"/>
      <c r="Q72" s="9"/>
      <c r="R72"/>
      <c r="U72"/>
    </row>
    <row r="73" spans="1:21" ht="23.25" customHeight="1" x14ac:dyDescent="0.25">
      <c r="A73" s="64"/>
      <c r="B73" s="72"/>
      <c r="C73" s="11" t="s">
        <v>58</v>
      </c>
      <c r="D73" s="10" t="s">
        <v>63</v>
      </c>
      <c r="E73" s="35"/>
      <c r="F73" s="76"/>
      <c r="G73" s="66"/>
      <c r="H73" s="68"/>
      <c r="I73" s="74"/>
      <c r="J73" s="32"/>
      <c r="K73" s="9"/>
      <c r="L73" s="9"/>
      <c r="M73" s="9"/>
      <c r="N73" s="9"/>
      <c r="O73" s="9"/>
      <c r="P73" s="9"/>
      <c r="Q73" s="9"/>
      <c r="R73"/>
      <c r="U73"/>
    </row>
    <row r="74" spans="1:21" ht="24.75" customHeight="1" x14ac:dyDescent="0.25">
      <c r="A74" s="65"/>
      <c r="B74" s="73"/>
      <c r="C74" s="11" t="s">
        <v>64</v>
      </c>
      <c r="D74" s="10" t="s">
        <v>65</v>
      </c>
      <c r="E74" s="35"/>
      <c r="F74" s="77"/>
      <c r="G74" s="67"/>
      <c r="H74" s="69"/>
      <c r="I74" s="75"/>
      <c r="J74"/>
      <c r="K74" s="9"/>
      <c r="L74" s="9"/>
      <c r="M74" s="9"/>
      <c r="N74" s="9"/>
      <c r="O74" s="9"/>
      <c r="P74" s="9"/>
      <c r="Q74" s="9"/>
      <c r="R74"/>
      <c r="U74"/>
    </row>
    <row r="75" spans="1:21" ht="23.45" customHeight="1" x14ac:dyDescent="0.25">
      <c r="A75" s="64">
        <v>14</v>
      </c>
      <c r="B75" s="59"/>
      <c r="C75" s="11" t="s">
        <v>27</v>
      </c>
      <c r="D75" s="10" t="s">
        <v>66</v>
      </c>
      <c r="E75" s="36"/>
      <c r="F75" s="76">
        <v>1</v>
      </c>
      <c r="G75" s="66">
        <v>5985</v>
      </c>
      <c r="H75" s="68">
        <v>0</v>
      </c>
      <c r="I75" s="74">
        <f>SUM(F75*H75)</f>
        <v>0</v>
      </c>
      <c r="J75"/>
      <c r="K75" s="9"/>
      <c r="L75" s="9"/>
      <c r="M75" s="9"/>
      <c r="N75" s="9"/>
      <c r="O75" s="9"/>
      <c r="P75" s="9"/>
      <c r="Q75" s="9"/>
      <c r="R75"/>
      <c r="U75"/>
    </row>
    <row r="76" spans="1:21" ht="23.45" customHeight="1" x14ac:dyDescent="0.25">
      <c r="A76" s="64"/>
      <c r="B76" s="59"/>
      <c r="C76" s="11" t="s">
        <v>54</v>
      </c>
      <c r="D76" s="10" t="s">
        <v>67</v>
      </c>
      <c r="E76" s="36"/>
      <c r="F76" s="76"/>
      <c r="G76" s="66"/>
      <c r="H76" s="68"/>
      <c r="I76" s="74"/>
      <c r="J76"/>
      <c r="K76" s="9"/>
      <c r="L76" s="9"/>
      <c r="M76" s="9"/>
      <c r="N76" s="9"/>
      <c r="O76" s="9"/>
      <c r="P76" s="9"/>
      <c r="Q76" s="9"/>
      <c r="R76"/>
      <c r="U76"/>
    </row>
    <row r="77" spans="1:21" ht="23.45" customHeight="1" x14ac:dyDescent="0.25">
      <c r="A77" s="64"/>
      <c r="B77" s="59"/>
      <c r="C77" s="11" t="s">
        <v>56</v>
      </c>
      <c r="D77" s="10" t="s">
        <v>53</v>
      </c>
      <c r="E77" s="36"/>
      <c r="F77" s="76"/>
      <c r="G77" s="66"/>
      <c r="H77" s="68"/>
      <c r="I77" s="74"/>
      <c r="J77"/>
      <c r="K77"/>
      <c r="L77"/>
      <c r="M77" s="9"/>
      <c r="N77" s="9"/>
      <c r="O77" s="9"/>
      <c r="P77" s="9"/>
      <c r="Q77" s="9"/>
      <c r="R77"/>
      <c r="U77"/>
    </row>
    <row r="78" spans="1:21" ht="23.45" customHeight="1" x14ac:dyDescent="0.25">
      <c r="A78" s="64"/>
      <c r="B78" s="59"/>
      <c r="C78" s="11" t="s">
        <v>6</v>
      </c>
      <c r="D78" s="10" t="s">
        <v>68</v>
      </c>
      <c r="E78" s="36"/>
      <c r="F78" s="76"/>
      <c r="G78" s="66"/>
      <c r="H78" s="68"/>
      <c r="I78" s="74"/>
      <c r="J78"/>
      <c r="K78" s="9"/>
      <c r="L78" s="9"/>
      <c r="M78" s="9"/>
      <c r="N78" s="9"/>
      <c r="O78" s="9"/>
      <c r="P78" s="9"/>
      <c r="Q78" s="9"/>
      <c r="R78"/>
      <c r="U78"/>
    </row>
    <row r="79" spans="1:21" ht="30" customHeight="1" x14ac:dyDescent="0.25">
      <c r="A79" s="64"/>
      <c r="B79" s="59"/>
      <c r="C79" s="11" t="s">
        <v>58</v>
      </c>
      <c r="D79" s="10" t="s">
        <v>69</v>
      </c>
      <c r="E79" s="36"/>
      <c r="F79" s="76"/>
      <c r="G79" s="66"/>
      <c r="H79" s="68"/>
      <c r="I79" s="74"/>
      <c r="J79"/>
      <c r="K79" s="9"/>
      <c r="L79" s="9"/>
      <c r="M79" s="9"/>
      <c r="N79" s="9"/>
      <c r="O79" s="9"/>
      <c r="P79" s="9"/>
      <c r="Q79" s="9"/>
      <c r="R79"/>
      <c r="U79"/>
    </row>
    <row r="80" spans="1:21" ht="30" customHeight="1" x14ac:dyDescent="0.25">
      <c r="A80" s="64"/>
      <c r="B80" s="59"/>
      <c r="C80" s="11" t="s">
        <v>11</v>
      </c>
      <c r="D80" s="10" t="s">
        <v>26</v>
      </c>
      <c r="E80" s="36"/>
      <c r="F80" s="76"/>
      <c r="G80" s="66"/>
      <c r="H80" s="68"/>
      <c r="I80" s="74"/>
      <c r="J80"/>
      <c r="K80" s="9"/>
      <c r="L80" s="9"/>
      <c r="M80" s="9"/>
      <c r="N80" s="9"/>
      <c r="O80" s="9"/>
      <c r="P80" s="9"/>
      <c r="Q80" s="9"/>
      <c r="R80"/>
      <c r="U80"/>
    </row>
    <row r="81" spans="1:23" ht="23.45" customHeight="1" x14ac:dyDescent="0.25">
      <c r="A81" s="65"/>
      <c r="B81" s="60" t="s">
        <v>70</v>
      </c>
      <c r="C81" s="11" t="s">
        <v>71</v>
      </c>
      <c r="D81" s="10" t="s">
        <v>72</v>
      </c>
      <c r="E81" s="36"/>
      <c r="F81" s="77"/>
      <c r="G81" s="67"/>
      <c r="H81" s="69"/>
      <c r="I81" s="75"/>
      <c r="J81"/>
      <c r="K81" s="9"/>
      <c r="L81" s="9"/>
      <c r="M81" s="9"/>
      <c r="N81" s="9"/>
      <c r="O81" s="9"/>
      <c r="P81" s="9"/>
      <c r="Q81" s="9"/>
      <c r="R81"/>
      <c r="U81"/>
    </row>
    <row r="82" spans="1:23" ht="23.45" customHeight="1" x14ac:dyDescent="0.25">
      <c r="A82" s="64">
        <v>15</v>
      </c>
      <c r="B82" s="72" t="s">
        <v>81</v>
      </c>
      <c r="C82" s="17" t="s">
        <v>80</v>
      </c>
      <c r="D82" s="18" t="s">
        <v>100</v>
      </c>
      <c r="E82" s="36"/>
      <c r="F82" s="76">
        <v>1</v>
      </c>
      <c r="G82" s="66">
        <v>6115</v>
      </c>
      <c r="H82" s="68">
        <v>0</v>
      </c>
      <c r="I82" s="74">
        <f>SUM(F82*H82)</f>
        <v>0</v>
      </c>
      <c r="J82"/>
      <c r="K82" s="9"/>
      <c r="L82" s="9"/>
      <c r="M82" s="9"/>
      <c r="N82" s="9"/>
      <c r="O82" s="9"/>
      <c r="P82" s="9"/>
      <c r="Q82" s="9"/>
      <c r="R82"/>
      <c r="U82"/>
    </row>
    <row r="83" spans="1:23" ht="23.45" customHeight="1" x14ac:dyDescent="0.25">
      <c r="A83" s="64"/>
      <c r="B83" s="72"/>
      <c r="C83" s="11" t="s">
        <v>27</v>
      </c>
      <c r="D83" s="10" t="s">
        <v>73</v>
      </c>
      <c r="E83" s="36"/>
      <c r="F83" s="76"/>
      <c r="G83" s="66"/>
      <c r="H83" s="68"/>
      <c r="I83" s="74"/>
      <c r="J83"/>
      <c r="K83" s="9"/>
      <c r="L83" s="9"/>
      <c r="M83" s="9"/>
      <c r="N83" s="9"/>
      <c r="O83" s="9"/>
      <c r="P83" s="9"/>
      <c r="Q83" s="9"/>
      <c r="R83"/>
      <c r="U83"/>
    </row>
    <row r="84" spans="1:23" ht="23.45" customHeight="1" x14ac:dyDescent="0.25">
      <c r="A84" s="64"/>
      <c r="B84" s="72"/>
      <c r="C84" s="11" t="s">
        <v>54</v>
      </c>
      <c r="D84" s="10" t="s">
        <v>74</v>
      </c>
      <c r="E84" s="35"/>
      <c r="F84" s="76"/>
      <c r="G84" s="66"/>
      <c r="H84" s="68"/>
      <c r="I84" s="74"/>
      <c r="J84" s="32"/>
      <c r="K84"/>
      <c r="L84" s="9"/>
      <c r="M84" s="9"/>
      <c r="N84" s="9"/>
      <c r="O84" s="9"/>
      <c r="P84" s="9"/>
      <c r="Q84" s="9"/>
      <c r="R84"/>
      <c r="U84"/>
    </row>
    <row r="85" spans="1:23" ht="48.75" customHeight="1" x14ac:dyDescent="0.25">
      <c r="A85" s="65"/>
      <c r="B85" s="72"/>
      <c r="C85" s="11" t="s">
        <v>56</v>
      </c>
      <c r="D85" s="10" t="s">
        <v>66</v>
      </c>
      <c r="E85" s="35"/>
      <c r="F85" s="76"/>
      <c r="G85" s="66"/>
      <c r="H85" s="68"/>
      <c r="I85" s="74"/>
      <c r="J85" s="32"/>
      <c r="K85"/>
      <c r="L85"/>
      <c r="M85" s="9"/>
      <c r="N85" s="9"/>
      <c r="O85" s="9"/>
      <c r="P85" s="9"/>
      <c r="Q85" s="9"/>
      <c r="R85"/>
      <c r="U85"/>
    </row>
    <row r="86" spans="1:23" ht="32.25" customHeight="1" thickBot="1" x14ac:dyDescent="0.3">
      <c r="A86" s="91" t="s">
        <v>76</v>
      </c>
      <c r="B86" s="92"/>
      <c r="C86" s="92"/>
      <c r="D86" s="93"/>
      <c r="E86" s="54">
        <v>80000</v>
      </c>
      <c r="F86" s="94" t="s">
        <v>40</v>
      </c>
      <c r="G86" s="95"/>
      <c r="H86" s="95"/>
      <c r="I86" s="38">
        <f>SUM(I9:I85)</f>
        <v>0</v>
      </c>
      <c r="M86"/>
      <c r="W86"/>
    </row>
    <row r="87" spans="1:23" ht="33.75" customHeight="1" thickBot="1" x14ac:dyDescent="0.3">
      <c r="F87" s="96" t="s">
        <v>38</v>
      </c>
      <c r="G87" s="92"/>
      <c r="H87" s="93"/>
      <c r="I87" s="39">
        <f>SUM(I86*1.21)</f>
        <v>0</v>
      </c>
    </row>
    <row r="89" spans="1:23" x14ac:dyDescent="0.25">
      <c r="A89" s="37" t="s">
        <v>42</v>
      </c>
    </row>
    <row r="90" spans="1:23" x14ac:dyDescent="0.25">
      <c r="A90" s="1" t="s">
        <v>43</v>
      </c>
    </row>
    <row r="91" spans="1:23" x14ac:dyDescent="0.25">
      <c r="A91" s="1" t="s">
        <v>44</v>
      </c>
    </row>
    <row r="92" spans="1:23" x14ac:dyDescent="0.25">
      <c r="A92" s="55" t="s">
        <v>89</v>
      </c>
    </row>
    <row r="96" spans="1:23" ht="26.25" x14ac:dyDescent="0.4">
      <c r="B96" s="12"/>
      <c r="G96" s="49"/>
      <c r="H96" s="50"/>
      <c r="I96" s="50"/>
    </row>
    <row r="97" spans="2:9" x14ac:dyDescent="0.25">
      <c r="F97" s="88" t="s">
        <v>39</v>
      </c>
      <c r="G97" s="88"/>
      <c r="H97" s="88"/>
      <c r="I97" s="88"/>
    </row>
    <row r="110" spans="2:9" x14ac:dyDescent="0.25">
      <c r="B110" s="1" t="s">
        <v>41</v>
      </c>
    </row>
  </sheetData>
  <mergeCells count="91">
    <mergeCell ref="A42:A47"/>
    <mergeCell ref="B42:B47"/>
    <mergeCell ref="A36:A41"/>
    <mergeCell ref="B15:B19"/>
    <mergeCell ref="B30:B35"/>
    <mergeCell ref="B36:B41"/>
    <mergeCell ref="A30:A35"/>
    <mergeCell ref="H82:H85"/>
    <mergeCell ref="I82:I85"/>
    <mergeCell ref="A86:D86"/>
    <mergeCell ref="F86:H86"/>
    <mergeCell ref="F87:H87"/>
    <mergeCell ref="A82:A85"/>
    <mergeCell ref="B82:B85"/>
    <mergeCell ref="F82:F85"/>
    <mergeCell ref="G82:G85"/>
    <mergeCell ref="H69:H74"/>
    <mergeCell ref="I69:I74"/>
    <mergeCell ref="A75:A81"/>
    <mergeCell ref="F75:F81"/>
    <mergeCell ref="G75:G81"/>
    <mergeCell ref="H75:H81"/>
    <mergeCell ref="I75:I81"/>
    <mergeCell ref="A69:A74"/>
    <mergeCell ref="B69:B74"/>
    <mergeCell ref="F69:F74"/>
    <mergeCell ref="G69:G74"/>
    <mergeCell ref="I64:I68"/>
    <mergeCell ref="A60:A61"/>
    <mergeCell ref="B60:B61"/>
    <mergeCell ref="F60:F61"/>
    <mergeCell ref="G60:G61"/>
    <mergeCell ref="H60:H61"/>
    <mergeCell ref="A64:A68"/>
    <mergeCell ref="B64:B68"/>
    <mergeCell ref="F64:F68"/>
    <mergeCell ref="G64:G68"/>
    <mergeCell ref="H64:H68"/>
    <mergeCell ref="A62:I62"/>
    <mergeCell ref="A63:I63"/>
    <mergeCell ref="F97:I97"/>
    <mergeCell ref="F24:F29"/>
    <mergeCell ref="A9:A14"/>
    <mergeCell ref="B9:B14"/>
    <mergeCell ref="F9:F14"/>
    <mergeCell ref="G9:G14"/>
    <mergeCell ref="G24:G29"/>
    <mergeCell ref="H30:H35"/>
    <mergeCell ref="I30:I35"/>
    <mergeCell ref="A24:A29"/>
    <mergeCell ref="B24:B29"/>
    <mergeCell ref="I60:I61"/>
    <mergeCell ref="I42:I47"/>
    <mergeCell ref="G36:G41"/>
    <mergeCell ref="H36:H41"/>
    <mergeCell ref="I36:I41"/>
    <mergeCell ref="M2:U2"/>
    <mergeCell ref="M3:U3"/>
    <mergeCell ref="H9:H14"/>
    <mergeCell ref="H24:H29"/>
    <mergeCell ref="I9:I14"/>
    <mergeCell ref="I24:I29"/>
    <mergeCell ref="H20:H23"/>
    <mergeCell ref="I20:I23"/>
    <mergeCell ref="B7:I7"/>
    <mergeCell ref="A8:I8"/>
    <mergeCell ref="A20:A23"/>
    <mergeCell ref="A15:A19"/>
    <mergeCell ref="F20:F23"/>
    <mergeCell ref="G20:G23"/>
    <mergeCell ref="I55:I58"/>
    <mergeCell ref="F55:F58"/>
    <mergeCell ref="F15:F19"/>
    <mergeCell ref="G15:G19"/>
    <mergeCell ref="H15:H19"/>
    <mergeCell ref="I15:I19"/>
    <mergeCell ref="F48:F54"/>
    <mergeCell ref="G48:G54"/>
    <mergeCell ref="H48:H54"/>
    <mergeCell ref="G42:G47"/>
    <mergeCell ref="H42:H47"/>
    <mergeCell ref="G30:G35"/>
    <mergeCell ref="F30:F35"/>
    <mergeCell ref="F42:F47"/>
    <mergeCell ref="F36:F41"/>
    <mergeCell ref="I48:I54"/>
    <mergeCell ref="A55:A58"/>
    <mergeCell ref="G55:G58"/>
    <mergeCell ref="H55:H58"/>
    <mergeCell ref="A48:A54"/>
    <mergeCell ref="B48:B54"/>
  </mergeCells>
  <pageMargins left="0.78740157480314965" right="0.59055118110236227" top="0.59055118110236227" bottom="0.78740157480314965" header="0.31496062992125984" footer="0.31496062992125984"/>
  <pageSetup paperSize="9"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F6380CC98FDF47AA28C2758935E19D" ma:contentTypeVersion="12" ma:contentTypeDescription="Vytvoří nový dokument" ma:contentTypeScope="" ma:versionID="9e8106a218e014487f39e0e9a68b2012">
  <xsd:schema xmlns:xsd="http://www.w3.org/2001/XMLSchema" xmlns:xs="http://www.w3.org/2001/XMLSchema" xmlns:p="http://schemas.microsoft.com/office/2006/metadata/properties" xmlns:ns2="5d7613ff-490a-4d5d-8dfb-fa737d953158" xmlns:ns3="6bf57cb4-cbb8-4680-a8b6-f4925622197e" targetNamespace="http://schemas.microsoft.com/office/2006/metadata/properties" ma:root="true" ma:fieldsID="0476a63c61f41902e90768ab46a6cbdf" ns2:_="" ns3:_="">
    <xsd:import namespace="5d7613ff-490a-4d5d-8dfb-fa737d953158"/>
    <xsd:import namespace="6bf57cb4-cbb8-4680-a8b6-f49256221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613ff-490a-4d5d-8dfb-fa737d953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1614631-1852-4789-86d3-d1f539422b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57cb4-cbb8-4680-a8b6-f492562219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117b9cf-a5f4-4e33-a98a-c38eaba67264}" ma:internalName="TaxCatchAll" ma:showField="CatchAllData" ma:web="6bf57cb4-cbb8-4680-a8b6-f49256221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f57cb4-cbb8-4680-a8b6-f4925622197e" xsi:nil="true"/>
    <lcf76f155ced4ddcb4097134ff3c332f xmlns="5d7613ff-490a-4d5d-8dfb-fa737d95315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B55531D-3423-4BFC-9480-A9E7B5C148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CF2B62-7121-4DC7-952B-14CF4E461E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7613ff-490a-4d5d-8dfb-fa737d953158"/>
    <ds:schemaRef ds:uri="6bf57cb4-cbb8-4680-a8b6-f49256221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B139-064E-4BD4-9E5F-8FB9A3A172D3}">
  <ds:schemaRefs>
    <ds:schemaRef ds:uri="http://schemas.microsoft.com/office/2006/metadata/properties"/>
    <ds:schemaRef ds:uri="http://schemas.microsoft.com/office/infopath/2007/PartnerControls"/>
    <ds:schemaRef ds:uri="6bf57cb4-cbb8-4680-a8b6-f4925622197e"/>
    <ds:schemaRef ds:uri="5d7613ff-490a-4d5d-8dfb-fa737d95315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nábytek</vt:lpstr>
      <vt:lpstr>nábytek!Oblast_tisku</vt:lpstr>
    </vt:vector>
  </TitlesOfParts>
  <Company>Petr Kubát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Kubát</dc:creator>
  <cp:lastModifiedBy>Cinková Lenka</cp:lastModifiedBy>
  <cp:lastPrinted>2024-05-30T06:14:24Z</cp:lastPrinted>
  <dcterms:created xsi:type="dcterms:W3CDTF">2010-05-16T12:25:57Z</dcterms:created>
  <dcterms:modified xsi:type="dcterms:W3CDTF">2026-02-26T12:54:14Z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0x010100CDF6380CC98FDF47AA28C2758935E19D</vt:lpwstr>
  </property>
  <property fmtid="{D5CDD505-2E9C-101B-9397-08002B2CF9AE}" pid="3" name="MediaServiceImageTags">
    <vt:lpwstr/>
  </property>
</Properties>
</file>