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MR/MIMO ZVZ/2025/047_Rámcová smlouva na dodávky drogistického zboží a úklidových pomůcek (2026-2027)/ZD/"/>
    </mc:Choice>
  </mc:AlternateContent>
  <xr:revisionPtr revIDLastSave="1024" documentId="13_ncr:1_{35C776E8-96EA-4D81-9118-41C36AA91A53}" xr6:coauthVersionLast="47" xr6:coauthVersionMax="47" xr10:uidLastSave="{35D62665-6F43-441E-BD0F-BB74470683E3}"/>
  <bookViews>
    <workbookView xWindow="-120" yWindow="-120" windowWidth="29040" windowHeight="15720" xr2:uid="{00000000-000D-0000-FFFF-FFFF00000000}"/>
  </bookViews>
  <sheets>
    <sheet name="Drogerie - RD" sheetId="7" r:id="rId1"/>
    <sheet name="List3" sheetId="8" r:id="rId2"/>
  </sheets>
  <definedNames>
    <definedName name="_xlnm.Print_Area" localSheetId="0">'Drogerie - RD'!$A$1:$M$252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7" l="1"/>
  <c r="K107" i="7" s="1"/>
  <c r="L107" i="7" s="1"/>
  <c r="I106" i="7"/>
  <c r="K106" i="7" s="1"/>
  <c r="L106" i="7" s="1"/>
  <c r="I79" i="7"/>
  <c r="K79" i="7" s="1"/>
  <c r="L79" i="7" s="1"/>
  <c r="I108" i="7" l="1"/>
  <c r="K108" i="7" s="1"/>
  <c r="L108" i="7" s="1"/>
  <c r="I105" i="7"/>
  <c r="K105" i="7" s="1"/>
  <c r="L105" i="7" s="1"/>
  <c r="I178" i="7"/>
  <c r="K178" i="7" s="1"/>
  <c r="L178" i="7" s="1"/>
  <c r="I177" i="7"/>
  <c r="K177" i="7" s="1"/>
  <c r="L177" i="7" s="1"/>
  <c r="I29" i="7"/>
  <c r="I194" i="7" l="1"/>
  <c r="K194" i="7" s="1"/>
  <c r="L194" i="7" s="1"/>
  <c r="I195" i="7"/>
  <c r="K195" i="7" s="1"/>
  <c r="L195" i="7" s="1"/>
  <c r="I179" i="7" l="1"/>
  <c r="K179" i="7" s="1"/>
  <c r="L179" i="7" s="1"/>
  <c r="I173" i="7"/>
  <c r="K173" i="7" s="1"/>
  <c r="L173" i="7" s="1"/>
  <c r="I171" i="7"/>
  <c r="K171" i="7" s="1"/>
  <c r="L171" i="7" s="1"/>
  <c r="I169" i="7"/>
  <c r="K169" i="7" s="1"/>
  <c r="L169" i="7" s="1"/>
  <c r="I203" i="7"/>
  <c r="K203" i="7" s="1"/>
  <c r="L203" i="7" s="1"/>
  <c r="I98" i="7"/>
  <c r="K98" i="7" s="1"/>
  <c r="L98" i="7" s="1"/>
  <c r="I97" i="7"/>
  <c r="K97" i="7" s="1"/>
  <c r="L97" i="7" s="1"/>
  <c r="I192" i="7"/>
  <c r="K192" i="7" s="1"/>
  <c r="L192" i="7" s="1"/>
  <c r="I225" i="7" l="1"/>
  <c r="K225" i="7" s="1"/>
  <c r="L225" i="7" s="1"/>
  <c r="I224" i="7"/>
  <c r="K224" i="7" s="1"/>
  <c r="L224" i="7" s="1"/>
  <c r="I223" i="7"/>
  <c r="K223" i="7" s="1"/>
  <c r="L223" i="7" s="1"/>
  <c r="I222" i="7"/>
  <c r="K222" i="7" s="1"/>
  <c r="L222" i="7" s="1"/>
  <c r="I216" i="7"/>
  <c r="K216" i="7" s="1"/>
  <c r="L216" i="7" s="1"/>
  <c r="I213" i="7"/>
  <c r="K213" i="7" s="1"/>
  <c r="L213" i="7" s="1"/>
  <c r="I210" i="7"/>
  <c r="K210" i="7" s="1"/>
  <c r="L210" i="7" s="1"/>
  <c r="I207" i="7"/>
  <c r="K207" i="7" s="1"/>
  <c r="L207" i="7" s="1"/>
  <c r="I206" i="7"/>
  <c r="K206" i="7" s="1"/>
  <c r="L206" i="7" s="1"/>
  <c r="I149" i="7"/>
  <c r="K149" i="7" s="1"/>
  <c r="L149" i="7" s="1"/>
  <c r="I142" i="7"/>
  <c r="K142" i="7" s="1"/>
  <c r="L142" i="7" s="1"/>
  <c r="I139" i="7"/>
  <c r="K139" i="7" s="1"/>
  <c r="L139" i="7" s="1"/>
  <c r="I138" i="7"/>
  <c r="K138" i="7" s="1"/>
  <c r="L138" i="7" s="1"/>
  <c r="I132" i="7"/>
  <c r="K132" i="7" s="1"/>
  <c r="L132" i="7" s="1"/>
  <c r="I129" i="7"/>
  <c r="K129" i="7" s="1"/>
  <c r="L129" i="7" s="1"/>
  <c r="I128" i="7"/>
  <c r="K128" i="7" s="1"/>
  <c r="L128" i="7" s="1"/>
  <c r="I124" i="7"/>
  <c r="K124" i="7" s="1"/>
  <c r="L124" i="7" s="1"/>
  <c r="I117" i="7"/>
  <c r="K117" i="7" s="1"/>
  <c r="L117" i="7" s="1"/>
  <c r="I116" i="7"/>
  <c r="K116" i="7" s="1"/>
  <c r="L116" i="7" s="1"/>
  <c r="I115" i="7"/>
  <c r="K115" i="7" s="1"/>
  <c r="L115" i="7" s="1"/>
  <c r="I114" i="7"/>
  <c r="K114" i="7" s="1"/>
  <c r="L114" i="7" s="1"/>
  <c r="I109" i="7"/>
  <c r="K109" i="7" s="1"/>
  <c r="L109" i="7" s="1"/>
  <c r="I102" i="7"/>
  <c r="K102" i="7" s="1"/>
  <c r="L102" i="7" s="1"/>
  <c r="I100" i="7"/>
  <c r="K100" i="7" s="1"/>
  <c r="L100" i="7" s="1"/>
  <c r="I92" i="7"/>
  <c r="K92" i="7" s="1"/>
  <c r="L92" i="7" s="1"/>
  <c r="I91" i="7"/>
  <c r="K91" i="7" s="1"/>
  <c r="L91" i="7" s="1"/>
  <c r="I52" i="7"/>
  <c r="K52" i="7" s="1"/>
  <c r="L52" i="7" s="1"/>
  <c r="I45" i="7"/>
  <c r="K45" i="7" s="1"/>
  <c r="L45" i="7" s="1"/>
  <c r="I43" i="7"/>
  <c r="K43" i="7" s="1"/>
  <c r="L43" i="7" s="1"/>
  <c r="I35" i="7"/>
  <c r="K35" i="7" s="1"/>
  <c r="L35" i="7" s="1"/>
  <c r="I31" i="7"/>
  <c r="K31" i="7" s="1"/>
  <c r="L31" i="7" s="1"/>
  <c r="I27" i="7"/>
  <c r="K27" i="7" s="1"/>
  <c r="L27" i="7" s="1"/>
  <c r="I12" i="7" l="1"/>
  <c r="K12" i="7" s="1"/>
  <c r="L12" i="7" s="1"/>
  <c r="I9" i="7"/>
  <c r="I8" i="7"/>
  <c r="K8" i="7" s="1"/>
  <c r="L8" i="7" l="1"/>
  <c r="I74" i="7"/>
  <c r="K74" i="7" s="1"/>
  <c r="L74" i="7" s="1"/>
  <c r="I121" i="7"/>
  <c r="K121" i="7" s="1"/>
  <c r="L121" i="7" s="1"/>
  <c r="I21" i="7"/>
  <c r="I11" i="7"/>
  <c r="K11" i="7" s="1"/>
  <c r="L11" i="7" s="1"/>
  <c r="I110" i="7" l="1"/>
  <c r="K110" i="7" s="1"/>
  <c r="L110" i="7" s="1"/>
  <c r="I93" i="7"/>
  <c r="K93" i="7" s="1"/>
  <c r="L93" i="7" s="1"/>
  <c r="I90" i="7"/>
  <c r="K90" i="7" s="1"/>
  <c r="L90" i="7" s="1"/>
  <c r="I88" i="7"/>
  <c r="K88" i="7" s="1"/>
  <c r="L88" i="7" s="1"/>
  <c r="I87" i="7"/>
  <c r="K87" i="7" s="1"/>
  <c r="L87" i="7" s="1"/>
  <c r="I86" i="7"/>
  <c r="K86" i="7" s="1"/>
  <c r="L86" i="7" s="1"/>
  <c r="I85" i="7"/>
  <c r="K85" i="7" s="1"/>
  <c r="L85" i="7" s="1"/>
  <c r="I82" i="7"/>
  <c r="K82" i="7" s="1"/>
  <c r="L82" i="7" s="1"/>
  <c r="I73" i="7"/>
  <c r="K73" i="7" s="1"/>
  <c r="L73" i="7" s="1"/>
  <c r="I75" i="7"/>
  <c r="K75" i="7" s="1"/>
  <c r="L75" i="7" s="1"/>
  <c r="I76" i="7"/>
  <c r="K76" i="7" s="1"/>
  <c r="L76" i="7" s="1"/>
  <c r="I77" i="7"/>
  <c r="K77" i="7" s="1"/>
  <c r="L77" i="7" s="1"/>
  <c r="I78" i="7"/>
  <c r="K78" i="7" s="1"/>
  <c r="L78" i="7" s="1"/>
  <c r="I80" i="7"/>
  <c r="K80" i="7" s="1"/>
  <c r="L80" i="7" s="1"/>
  <c r="I81" i="7"/>
  <c r="K81" i="7" s="1"/>
  <c r="L81" i="7" s="1"/>
  <c r="I72" i="7"/>
  <c r="K72" i="7" s="1"/>
  <c r="L72" i="7" s="1"/>
  <c r="I70" i="7"/>
  <c r="K70" i="7" s="1"/>
  <c r="L70" i="7" s="1"/>
  <c r="I68" i="7"/>
  <c r="K68" i="7" s="1"/>
  <c r="L68" i="7" s="1"/>
  <c r="I69" i="7"/>
  <c r="K69" i="7" s="1"/>
  <c r="L69" i="7" s="1"/>
  <c r="I65" i="7"/>
  <c r="K65" i="7" s="1"/>
  <c r="L65" i="7" s="1"/>
  <c r="I67" i="7"/>
  <c r="K67" i="7" s="1"/>
  <c r="L67" i="7" s="1"/>
  <c r="I226" i="7"/>
  <c r="K226" i="7" s="1"/>
  <c r="L226" i="7" s="1"/>
  <c r="K21" i="7"/>
  <c r="L21" i="7" s="1"/>
  <c r="I22" i="7"/>
  <c r="K22" i="7" s="1"/>
  <c r="L22" i="7" s="1"/>
  <c r="I23" i="7"/>
  <c r="K23" i="7" s="1"/>
  <c r="L23" i="7" s="1"/>
  <c r="I24" i="7"/>
  <c r="K24" i="7" s="1"/>
  <c r="L24" i="7" s="1"/>
  <c r="I25" i="7"/>
  <c r="K25" i="7" s="1"/>
  <c r="L25" i="7" s="1"/>
  <c r="I26" i="7"/>
  <c r="K26" i="7" s="1"/>
  <c r="L26" i="7" s="1"/>
  <c r="I28" i="7"/>
  <c r="K28" i="7" s="1"/>
  <c r="L28" i="7" s="1"/>
  <c r="K29" i="7"/>
  <c r="L29" i="7" s="1"/>
  <c r="I30" i="7"/>
  <c r="K30" i="7" s="1"/>
  <c r="L30" i="7" s="1"/>
  <c r="I32" i="7"/>
  <c r="K32" i="7" s="1"/>
  <c r="L32" i="7" s="1"/>
  <c r="I33" i="7"/>
  <c r="K33" i="7" s="1"/>
  <c r="L33" i="7" s="1"/>
  <c r="I34" i="7"/>
  <c r="K34" i="7" s="1"/>
  <c r="L34" i="7" s="1"/>
  <c r="I36" i="7"/>
  <c r="I37" i="7"/>
  <c r="K37" i="7" s="1"/>
  <c r="L37" i="7" s="1"/>
  <c r="I38" i="7"/>
  <c r="K38" i="7" s="1"/>
  <c r="L38" i="7" s="1"/>
  <c r="I39" i="7"/>
  <c r="K39" i="7" s="1"/>
  <c r="L39" i="7" s="1"/>
  <c r="I40" i="7"/>
  <c r="K40" i="7" s="1"/>
  <c r="L40" i="7" s="1"/>
  <c r="I41" i="7"/>
  <c r="K41" i="7" s="1"/>
  <c r="L41" i="7" s="1"/>
  <c r="I44" i="7"/>
  <c r="K44" i="7" s="1"/>
  <c r="L44" i="7" s="1"/>
  <c r="I46" i="7"/>
  <c r="K46" i="7" s="1"/>
  <c r="L46" i="7" s="1"/>
  <c r="I47" i="7"/>
  <c r="K47" i="7" s="1"/>
  <c r="L47" i="7" s="1"/>
  <c r="I48" i="7"/>
  <c r="K48" i="7" s="1"/>
  <c r="L48" i="7" s="1"/>
  <c r="I49" i="7"/>
  <c r="K49" i="7" s="1"/>
  <c r="L49" i="7" s="1"/>
  <c r="I50" i="7"/>
  <c r="K50" i="7" s="1"/>
  <c r="L50" i="7" s="1"/>
  <c r="I51" i="7"/>
  <c r="K51" i="7" s="1"/>
  <c r="L51" i="7" s="1"/>
  <c r="I54" i="7"/>
  <c r="K54" i="7" s="1"/>
  <c r="L54" i="7" s="1"/>
  <c r="I55" i="7"/>
  <c r="K55" i="7" s="1"/>
  <c r="L55" i="7" s="1"/>
  <c r="I56" i="7"/>
  <c r="K56" i="7" s="1"/>
  <c r="L56" i="7" s="1"/>
  <c r="I58" i="7"/>
  <c r="K58" i="7" s="1"/>
  <c r="L58" i="7" s="1"/>
  <c r="I59" i="7"/>
  <c r="K59" i="7" s="1"/>
  <c r="L59" i="7" s="1"/>
  <c r="I60" i="7"/>
  <c r="K60" i="7" s="1"/>
  <c r="L60" i="7" s="1"/>
  <c r="I62" i="7"/>
  <c r="K62" i="7" s="1"/>
  <c r="L62" i="7" s="1"/>
  <c r="I63" i="7"/>
  <c r="K63" i="7" s="1"/>
  <c r="L63" i="7" s="1"/>
  <c r="I64" i="7"/>
  <c r="K64" i="7" s="1"/>
  <c r="L64" i="7" s="1"/>
  <c r="I84" i="7"/>
  <c r="K84" i="7" s="1"/>
  <c r="L84" i="7" s="1"/>
  <c r="I94" i="7"/>
  <c r="K94" i="7" s="1"/>
  <c r="L94" i="7" s="1"/>
  <c r="I95" i="7"/>
  <c r="K95" i="7" s="1"/>
  <c r="L95" i="7" s="1"/>
  <c r="I96" i="7"/>
  <c r="K96" i="7" s="1"/>
  <c r="L96" i="7" s="1"/>
  <c r="I99" i="7"/>
  <c r="K99" i="7" s="1"/>
  <c r="L99" i="7" s="1"/>
  <c r="I101" i="7"/>
  <c r="K101" i="7" s="1"/>
  <c r="L101" i="7" s="1"/>
  <c r="I103" i="7"/>
  <c r="K103" i="7" s="1"/>
  <c r="L103" i="7" s="1"/>
  <c r="I104" i="7"/>
  <c r="K104" i="7" s="1"/>
  <c r="L104" i="7" s="1"/>
  <c r="I112" i="7"/>
  <c r="K112" i="7" s="1"/>
  <c r="L112" i="7" s="1"/>
  <c r="I113" i="7"/>
  <c r="K113" i="7" s="1"/>
  <c r="L113" i="7" s="1"/>
  <c r="I118" i="7"/>
  <c r="K118" i="7" s="1"/>
  <c r="L118" i="7" s="1"/>
  <c r="I119" i="7"/>
  <c r="K119" i="7" s="1"/>
  <c r="L119" i="7" s="1"/>
  <c r="I120" i="7"/>
  <c r="K120" i="7" s="1"/>
  <c r="L120" i="7" s="1"/>
  <c r="I123" i="7"/>
  <c r="K123" i="7" s="1"/>
  <c r="L123" i="7" s="1"/>
  <c r="I125" i="7"/>
  <c r="K125" i="7" s="1"/>
  <c r="L125" i="7" s="1"/>
  <c r="I126" i="7"/>
  <c r="K126" i="7" s="1"/>
  <c r="L126" i="7" s="1"/>
  <c r="I127" i="7"/>
  <c r="K127" i="7" s="1"/>
  <c r="L127" i="7" s="1"/>
  <c r="I130" i="7"/>
  <c r="K130" i="7" s="1"/>
  <c r="L130" i="7" s="1"/>
  <c r="I131" i="7"/>
  <c r="K131" i="7" s="1"/>
  <c r="L131" i="7" s="1"/>
  <c r="I134" i="7"/>
  <c r="K134" i="7" s="1"/>
  <c r="L134" i="7" s="1"/>
  <c r="I135" i="7"/>
  <c r="K135" i="7" s="1"/>
  <c r="L135" i="7" s="1"/>
  <c r="I136" i="7"/>
  <c r="K136" i="7" s="1"/>
  <c r="L136" i="7" s="1"/>
  <c r="I137" i="7"/>
  <c r="K137" i="7" s="1"/>
  <c r="L137" i="7" s="1"/>
  <c r="I140" i="7"/>
  <c r="K140" i="7" s="1"/>
  <c r="L140" i="7" s="1"/>
  <c r="I141" i="7"/>
  <c r="K141" i="7" s="1"/>
  <c r="L141" i="7" s="1"/>
  <c r="I143" i="7"/>
  <c r="K143" i="7" s="1"/>
  <c r="L143" i="7" s="1"/>
  <c r="I144" i="7"/>
  <c r="K144" i="7" s="1"/>
  <c r="L144" i="7" s="1"/>
  <c r="I145" i="7"/>
  <c r="K145" i="7" s="1"/>
  <c r="L145" i="7" s="1"/>
  <c r="I146" i="7"/>
  <c r="K146" i="7" s="1"/>
  <c r="L146" i="7" s="1"/>
  <c r="I147" i="7"/>
  <c r="K147" i="7" s="1"/>
  <c r="L147" i="7" s="1"/>
  <c r="I148" i="7"/>
  <c r="K148" i="7" s="1"/>
  <c r="L148" i="7" s="1"/>
  <c r="I150" i="7"/>
  <c r="K150" i="7" s="1"/>
  <c r="L150" i="7" s="1"/>
  <c r="I152" i="7"/>
  <c r="K152" i="7" s="1"/>
  <c r="L152" i="7" s="1"/>
  <c r="I153" i="7"/>
  <c r="K153" i="7" s="1"/>
  <c r="L153" i="7" s="1"/>
  <c r="I154" i="7"/>
  <c r="K154" i="7" s="1"/>
  <c r="L154" i="7" s="1"/>
  <c r="I155" i="7"/>
  <c r="K155" i="7" s="1"/>
  <c r="L155" i="7" s="1"/>
  <c r="I156" i="7"/>
  <c r="K156" i="7" s="1"/>
  <c r="L156" i="7" s="1"/>
  <c r="I157" i="7"/>
  <c r="K157" i="7" s="1"/>
  <c r="L157" i="7" s="1"/>
  <c r="I158" i="7"/>
  <c r="K158" i="7" s="1"/>
  <c r="L158" i="7" s="1"/>
  <c r="I159" i="7"/>
  <c r="K159" i="7" s="1"/>
  <c r="L159" i="7" s="1"/>
  <c r="I160" i="7"/>
  <c r="K160" i="7" s="1"/>
  <c r="L160" i="7" s="1"/>
  <c r="I161" i="7"/>
  <c r="K161" i="7" s="1"/>
  <c r="L161" i="7" s="1"/>
  <c r="I162" i="7"/>
  <c r="K162" i="7" s="1"/>
  <c r="L162" i="7" s="1"/>
  <c r="I164" i="7"/>
  <c r="K164" i="7" s="1"/>
  <c r="L164" i="7" s="1"/>
  <c r="I165" i="7"/>
  <c r="K165" i="7" s="1"/>
  <c r="L165" i="7" s="1"/>
  <c r="I166" i="7"/>
  <c r="K166" i="7" s="1"/>
  <c r="L166" i="7" s="1"/>
  <c r="I167" i="7"/>
  <c r="K167" i="7" s="1"/>
  <c r="L167" i="7" s="1"/>
  <c r="I168" i="7"/>
  <c r="K168" i="7" s="1"/>
  <c r="L168" i="7" s="1"/>
  <c r="I170" i="7"/>
  <c r="K170" i="7" s="1"/>
  <c r="L170" i="7" s="1"/>
  <c r="I172" i="7"/>
  <c r="K172" i="7" s="1"/>
  <c r="L172" i="7" s="1"/>
  <c r="I174" i="7"/>
  <c r="K174" i="7" s="1"/>
  <c r="L174" i="7" s="1"/>
  <c r="I175" i="7"/>
  <c r="K175" i="7" s="1"/>
  <c r="L175" i="7" s="1"/>
  <c r="I176" i="7"/>
  <c r="K176" i="7" s="1"/>
  <c r="L176" i="7" s="1"/>
  <c r="I180" i="7"/>
  <c r="K180" i="7" s="1"/>
  <c r="L180" i="7" s="1"/>
  <c r="I181" i="7"/>
  <c r="K181" i="7" s="1"/>
  <c r="L181" i="7" s="1"/>
  <c r="I182" i="7"/>
  <c r="K182" i="7" s="1"/>
  <c r="L182" i="7" s="1"/>
  <c r="I183" i="7"/>
  <c r="K183" i="7" s="1"/>
  <c r="L183" i="7" s="1"/>
  <c r="I185" i="7"/>
  <c r="K185" i="7" s="1"/>
  <c r="L185" i="7" s="1"/>
  <c r="I186" i="7"/>
  <c r="K186" i="7" s="1"/>
  <c r="L186" i="7" s="1"/>
  <c r="I187" i="7"/>
  <c r="K187" i="7" s="1"/>
  <c r="L187" i="7" s="1"/>
  <c r="I188" i="7"/>
  <c r="K188" i="7" s="1"/>
  <c r="L188" i="7" s="1"/>
  <c r="I189" i="7"/>
  <c r="K189" i="7" s="1"/>
  <c r="L189" i="7" s="1"/>
  <c r="I190" i="7"/>
  <c r="K190" i="7" s="1"/>
  <c r="L190" i="7" s="1"/>
  <c r="I191" i="7"/>
  <c r="K191" i="7" s="1"/>
  <c r="L191" i="7" s="1"/>
  <c r="I193" i="7"/>
  <c r="K193" i="7" s="1"/>
  <c r="L193" i="7" s="1"/>
  <c r="I197" i="7"/>
  <c r="K197" i="7" s="1"/>
  <c r="L197" i="7" s="1"/>
  <c r="I198" i="7"/>
  <c r="K198" i="7" s="1"/>
  <c r="L198" i="7" s="1"/>
  <c r="I199" i="7"/>
  <c r="K199" i="7" s="1"/>
  <c r="L199" i="7" s="1"/>
  <c r="I200" i="7"/>
  <c r="K200" i="7" s="1"/>
  <c r="L200" i="7" s="1"/>
  <c r="I201" i="7"/>
  <c r="K201" i="7" s="1"/>
  <c r="L201" i="7" s="1"/>
  <c r="I202" i="7"/>
  <c r="K202" i="7" s="1"/>
  <c r="L202" i="7" s="1"/>
  <c r="I205" i="7"/>
  <c r="K205" i="7" s="1"/>
  <c r="L205" i="7" s="1"/>
  <c r="I208" i="7"/>
  <c r="K208" i="7" s="1"/>
  <c r="L208" i="7" s="1"/>
  <c r="I209" i="7"/>
  <c r="K209" i="7" s="1"/>
  <c r="L209" i="7" s="1"/>
  <c r="I211" i="7"/>
  <c r="K211" i="7" s="1"/>
  <c r="L211" i="7" s="1"/>
  <c r="I212" i="7"/>
  <c r="K212" i="7" s="1"/>
  <c r="L212" i="7" s="1"/>
  <c r="I214" i="7"/>
  <c r="K214" i="7" s="1"/>
  <c r="L214" i="7" s="1"/>
  <c r="I215" i="7"/>
  <c r="K215" i="7" s="1"/>
  <c r="L215" i="7" s="1"/>
  <c r="I218" i="7"/>
  <c r="K218" i="7" s="1"/>
  <c r="L218" i="7" s="1"/>
  <c r="I219" i="7"/>
  <c r="K219" i="7" s="1"/>
  <c r="L219" i="7" s="1"/>
  <c r="I220" i="7"/>
  <c r="K220" i="7" s="1"/>
  <c r="L220" i="7" s="1"/>
  <c r="I221" i="7"/>
  <c r="K221" i="7" s="1"/>
  <c r="L221" i="7" s="1"/>
  <c r="I20" i="7"/>
  <c r="K20" i="7" s="1"/>
  <c r="L20" i="7" s="1"/>
  <c r="K9" i="7"/>
  <c r="I10" i="7"/>
  <c r="K10" i="7" s="1"/>
  <c r="L10" i="7" s="1"/>
  <c r="I16" i="7"/>
  <c r="K16" i="7" s="1"/>
  <c r="L16" i="7" s="1"/>
  <c r="I17" i="7"/>
  <c r="K17" i="7" s="1"/>
  <c r="L17" i="7" s="1"/>
  <c r="I18" i="7"/>
  <c r="K18" i="7" s="1"/>
  <c r="L18" i="7" s="1"/>
  <c r="I15" i="7"/>
  <c r="K15" i="7" s="1"/>
  <c r="L15" i="7" s="1"/>
  <c r="I14" i="7"/>
  <c r="K14" i="7" s="1"/>
  <c r="L14" i="7" s="1"/>
  <c r="L9" i="7" l="1"/>
  <c r="L227" i="7" s="1"/>
</calcChain>
</file>

<file path=xl/sharedStrings.xml><?xml version="1.0" encoding="utf-8"?>
<sst xmlns="http://schemas.openxmlformats.org/spreadsheetml/2006/main" count="837" uniqueCount="402">
  <si>
    <t>ks</t>
  </si>
  <si>
    <t>Mycí prostředky na nádobí</t>
  </si>
  <si>
    <t>Pytle na odpadky</t>
  </si>
  <si>
    <t>Houbičky  na mytí nádobí</t>
  </si>
  <si>
    <t>Prostředky na různé povrchy</t>
  </si>
  <si>
    <t>Prostředky na okna</t>
  </si>
  <si>
    <t>Hadr na podlahu</t>
  </si>
  <si>
    <t>Ochrana rukou</t>
  </si>
  <si>
    <t>Tuhé mýdlo</t>
  </si>
  <si>
    <t>Hadřík</t>
  </si>
  <si>
    <t>Osvěžovač ve spreji</t>
  </si>
  <si>
    <t>Tekuté mýdlo</t>
  </si>
  <si>
    <t>bal</t>
  </si>
  <si>
    <t>Mycí prostředky do koupelen</t>
  </si>
  <si>
    <t>Mycí prostředky desinfekční</t>
  </si>
  <si>
    <t>Smetáček s lopatkou</t>
  </si>
  <si>
    <t>Smeták</t>
  </si>
  <si>
    <t>Mop</t>
  </si>
  <si>
    <t>Sítko do pisoáru</t>
  </si>
  <si>
    <t>Toaletní papír</t>
  </si>
  <si>
    <t>Papírový ručník</t>
  </si>
  <si>
    <t>podlahový mop plochý celosmyčkový jazyk+ kapsa 40 cm, bílý</t>
  </si>
  <si>
    <t>podlahový mop plochý celosmyčkový jazyk+ kapsa 50 cm, bílý</t>
  </si>
  <si>
    <t>Dezinfekční prostředky</t>
  </si>
  <si>
    <t>Mycí prostředky na podlahu</t>
  </si>
  <si>
    <t>WC blok</t>
  </si>
  <si>
    <t>WC štětka</t>
  </si>
  <si>
    <t>samostatná bez stojánku</t>
  </si>
  <si>
    <t>Přípravky do myček nádobí</t>
  </si>
  <si>
    <t>Návleky</t>
  </si>
  <si>
    <t>Chemie</t>
  </si>
  <si>
    <t>Koště</t>
  </si>
  <si>
    <t>Prachovka</t>
  </si>
  <si>
    <t>Papírové ručníky</t>
  </si>
  <si>
    <t>Koupelnový čistič</t>
  </si>
  <si>
    <t>Čistič na znečištěné plochy</t>
  </si>
  <si>
    <t>Čistící prostředky na různé povrchy</t>
  </si>
  <si>
    <t>Odvápňovač kávovaru</t>
  </si>
  <si>
    <t>Mycí prostředek na nádobí</t>
  </si>
  <si>
    <t>Mycí prostředek na WC</t>
  </si>
  <si>
    <t>Utěrka</t>
  </si>
  <si>
    <t>Papírové utěrky</t>
  </si>
  <si>
    <t>Rukavice</t>
  </si>
  <si>
    <t>Krém na ruce</t>
  </si>
  <si>
    <t>Leštěnka</t>
  </si>
  <si>
    <t>Sáčky do vysavače</t>
  </si>
  <si>
    <t>Mycí pasta</t>
  </si>
  <si>
    <t>WC tablety</t>
  </si>
  <si>
    <t>Čistící ubrousky</t>
  </si>
  <si>
    <t>Svačinové sáčky</t>
  </si>
  <si>
    <t>Papírové kapesníky</t>
  </si>
  <si>
    <t>Prací prášek</t>
  </si>
  <si>
    <t>Aviváž</t>
  </si>
  <si>
    <t>Drátěnka</t>
  </si>
  <si>
    <t>Prostředek na rez a vodní kámen</t>
  </si>
  <si>
    <t>Čistící prostředek na nábytek</t>
  </si>
  <si>
    <t>Tělové mýdlo</t>
  </si>
  <si>
    <t>Kartáč na nádobí</t>
  </si>
  <si>
    <t>s rukojetí, tvrdý</t>
  </si>
  <si>
    <t>Kartáček na ruce</t>
  </si>
  <si>
    <t>jednostranný, plastový</t>
  </si>
  <si>
    <t>na nádobí (kovová)</t>
  </si>
  <si>
    <t>Zásobník</t>
  </si>
  <si>
    <t>Koš odpadkový</t>
  </si>
  <si>
    <t xml:space="preserve">bez víka, objem 50 litrů </t>
  </si>
  <si>
    <t xml:space="preserve">s víkem, objem 35 litrů </t>
  </si>
  <si>
    <t>Leštící utěrka</t>
  </si>
  <si>
    <t>Kbelík</t>
  </si>
  <si>
    <t xml:space="preserve">Zvon </t>
  </si>
  <si>
    <t>na odpad, s dřevěnou rukojetí, průměr cca 10 cm</t>
  </si>
  <si>
    <t xml:space="preserve">Mycí prostředky </t>
  </si>
  <si>
    <t>včetně stojánku</t>
  </si>
  <si>
    <t>Trychtýř</t>
  </si>
  <si>
    <t xml:space="preserve">Stěrka </t>
  </si>
  <si>
    <t>Dávkovač</t>
  </si>
  <si>
    <t>Tablety</t>
  </si>
  <si>
    <t xml:space="preserve">návlek k mopu Flipper, mikrovlákno, délka 40 cm </t>
  </si>
  <si>
    <t>Čistič potrubí</t>
  </si>
  <si>
    <t>Ručník</t>
  </si>
  <si>
    <t>froté ručník 50x100cm</t>
  </si>
  <si>
    <t>Hygienický dezinfekční gel</t>
  </si>
  <si>
    <t>Univerzální čistič</t>
  </si>
  <si>
    <t>Dezinfekce na ruce</t>
  </si>
  <si>
    <t>plastový závěsný držák, tuhá náplň</t>
  </si>
  <si>
    <t>Pytle na suť</t>
  </si>
  <si>
    <t>vonné sítko do pisoáru</t>
  </si>
  <si>
    <t xml:space="preserve">plastový, bez víka, objem 12 litrů </t>
  </si>
  <si>
    <t>Kartáč</t>
  </si>
  <si>
    <t>Čistící zóna</t>
  </si>
  <si>
    <t>rohožka, tkaná, rozměry cca 40x60cm</t>
  </si>
  <si>
    <t>role</t>
  </si>
  <si>
    <t>Smeták sálový</t>
  </si>
  <si>
    <t>Měrná jednotka</t>
  </si>
  <si>
    <t>koště s holí, rýžové</t>
  </si>
  <si>
    <t>držák mopu Flipper 40 cm</t>
  </si>
  <si>
    <t>smeták dřevěný 30 cm s holí 120 cm</t>
  </si>
  <si>
    <t>smeták plastový 35 cm s holí 130 cm, husté štětiny, zjemněné konce</t>
  </si>
  <si>
    <t>Prostředky proti prachu</t>
  </si>
  <si>
    <t>Čisticí prostředky na podlahy</t>
  </si>
  <si>
    <t>Čisticí prostředky pro WC a koupelny</t>
  </si>
  <si>
    <t>Čistící prostředky (sklo)</t>
  </si>
  <si>
    <t>Detergenty do myček na nádobí</t>
  </si>
  <si>
    <t>Organické povrchově aktivní prostředky</t>
  </si>
  <si>
    <t>Prostředky péče o ruce a nehty</t>
  </si>
  <si>
    <t>Toaletní papír, kapesníky, ruční utěrky a ubrousky</t>
  </si>
  <si>
    <t>Toaletní potřeby</t>
  </si>
  <si>
    <t>Desinfekční prostředky</t>
  </si>
  <si>
    <t>Kartáčnické výrobky různých typů</t>
  </si>
  <si>
    <t>Textilní výrobky pro domácnost</t>
  </si>
  <si>
    <t>Prostředky na zametání</t>
  </si>
  <si>
    <t>Odpadní pytle a sáčky z polymerů ethylenu</t>
  </si>
  <si>
    <t>Doplňky k pracovním oděvům</t>
  </si>
  <si>
    <t>l</t>
  </si>
  <si>
    <t>kg</t>
  </si>
  <si>
    <t>ml</t>
  </si>
  <si>
    <t>400-500ml</t>
  </si>
  <si>
    <t>500ml-1l</t>
  </si>
  <si>
    <t>20-50ks</t>
  </si>
  <si>
    <t>40-50ks</t>
  </si>
  <si>
    <t>500-750ml</t>
  </si>
  <si>
    <t>250-300ml</t>
  </si>
  <si>
    <t>1-2l</t>
  </si>
  <si>
    <t>750ml-1l</t>
  </si>
  <si>
    <t>g</t>
  </si>
  <si>
    <t>500ml</t>
  </si>
  <si>
    <t>900-1000ml</t>
  </si>
  <si>
    <t>700ml-1l</t>
  </si>
  <si>
    <t>750ml-2l</t>
  </si>
  <si>
    <t>700-750ml</t>
  </si>
  <si>
    <t>750ml</t>
  </si>
  <si>
    <t>1l</t>
  </si>
  <si>
    <t>300-500ml</t>
  </si>
  <si>
    <t>400-750ml</t>
  </si>
  <si>
    <t>80-200ks</t>
  </si>
  <si>
    <t>1-2kg</t>
  </si>
  <si>
    <t>400g-1kg</t>
  </si>
  <si>
    <t>100-200g</t>
  </si>
  <si>
    <t>5-10l</t>
  </si>
  <si>
    <t>100ml</t>
  </si>
  <si>
    <t>80-120ks</t>
  </si>
  <si>
    <t>150-200ks</t>
  </si>
  <si>
    <t>3000-5000ks</t>
  </si>
  <si>
    <t>5-10ks</t>
  </si>
  <si>
    <t>200-500ml</t>
  </si>
  <si>
    <t>75-100g</t>
  </si>
  <si>
    <t>250-500ml</t>
  </si>
  <si>
    <t>750-1000ml</t>
  </si>
  <si>
    <t>1ks</t>
  </si>
  <si>
    <t>100-150ks</t>
  </si>
  <si>
    <t>1 sada</t>
  </si>
  <si>
    <t>sada</t>
  </si>
  <si>
    <t>1-25ks</t>
  </si>
  <si>
    <t>50-100ks</t>
  </si>
  <si>
    <t>25-30ks v roli</t>
  </si>
  <si>
    <t>Hygienické potřeby</t>
  </si>
  <si>
    <t>10-30ks</t>
  </si>
  <si>
    <t>Prací gel</t>
  </si>
  <si>
    <t>1-3l</t>
  </si>
  <si>
    <t>1-5l</t>
  </si>
  <si>
    <t>500-1000g</t>
  </si>
  <si>
    <t>900-1000 g</t>
  </si>
  <si>
    <t>10-15ks (v roli)</t>
  </si>
  <si>
    <t>50-75ks (v roli)</t>
  </si>
  <si>
    <t>400-500</t>
  </si>
  <si>
    <t>200-400</t>
  </si>
  <si>
    <t>700-1200ml</t>
  </si>
  <si>
    <t>5-12rolí</t>
  </si>
  <si>
    <t>450-600g</t>
  </si>
  <si>
    <t>750-1200ml</t>
  </si>
  <si>
    <t>smeták na holi, dřevěný, 60 cm, kovový úchyt, včetně násady cca 160cm</t>
  </si>
  <si>
    <t>30-50ks (v roli)</t>
  </si>
  <si>
    <t>10-25ks( v roli)</t>
  </si>
  <si>
    <t>1 PÁR</t>
  </si>
  <si>
    <t>75-150ml</t>
  </si>
  <si>
    <t>vysoká absorpční schopnost, vhodný na všechny druhy tvrdých podlah, náhradu lze koupit samostatně</t>
  </si>
  <si>
    <t>podpis osoby oprávněné za dodavatele</t>
  </si>
  <si>
    <t>Obsah balení - účastník uvede skutečné nabízené množství</t>
  </si>
  <si>
    <t>8-10 rolí</t>
  </si>
  <si>
    <t xml:space="preserve">návlek k mopu Flipper, mikrovlákno, délka 50 cm </t>
  </si>
  <si>
    <t>držák mopu Flipper 50 cm</t>
  </si>
  <si>
    <t>Zadavatel stanovuje tyto minimální požadavky:</t>
  </si>
  <si>
    <t>č.</t>
  </si>
  <si>
    <t>Název</t>
  </si>
  <si>
    <t>Technické parametry a užitné vlastnosti</t>
  </si>
  <si>
    <t>Základní
jednotka pro účely hodnocení</t>
  </si>
  <si>
    <t>Odmašťovací činidla a cílené čistící prostředky</t>
  </si>
  <si>
    <t>200-400ml</t>
  </si>
  <si>
    <t>200-300ml</t>
  </si>
  <si>
    <t>odvápňovací přípravek pro kávovary, omezuje usazování vodního kamene a tak chrání kávovar a prodlužuje jeho životnost (1 cyklus odstranění vodního kamene)</t>
  </si>
  <si>
    <t>1-2x cyklus</t>
  </si>
  <si>
    <t>cyklus</t>
  </si>
  <si>
    <t>3- vrstvé, např. 10x10 ks v balení</t>
  </si>
  <si>
    <t>2- vrstvé, např. 10x10 ks v balení</t>
  </si>
  <si>
    <t>houbičky  na mytí nádobí, s abrazivní plochou,  velikost 90 x 70 mm</t>
  </si>
  <si>
    <t>houbičky s abrazivní plochou na mytí nádobí, velikost cca 47 x 78 x 23 mm</t>
  </si>
  <si>
    <t>víceúčelová utěrka z viskózy, cca 35x35 cm</t>
  </si>
  <si>
    <t>s rukojetí (žehlička), velikost min. 10cm</t>
  </si>
  <si>
    <t>kbelík s pedálem a ždímacím košem, mop s odnímatelným návlekem</t>
  </si>
  <si>
    <t xml:space="preserve">náhrada k mopu VILEDA SuperMocio Soft mop </t>
  </si>
  <si>
    <t>Náhrada k mopu</t>
  </si>
  <si>
    <t>se čtyřmi aktivními kuličkami s vynikajícími vlastnostmi pro docílení hygienicky čisté a svěží toalety, min. 50 g</t>
  </si>
  <si>
    <t>1-3ks = 1bal</t>
  </si>
  <si>
    <t>závěsný  s vynikajícími vlastnostmi pro docílení hygienicky čisté a svěží toalety, min. 40 g</t>
  </si>
  <si>
    <t>pro papírové ručníky ZZ, kapacita 600 ručníků, průzor pro kontrolu množství ručníků, uzamčení zásobníku klíčem</t>
  </si>
  <si>
    <t>plastový, délka výlevky cca 5 cm, průměr výlevky cca 1,5 cm, kapacita 0,4-0,7 l</t>
  </si>
  <si>
    <t>na tekuté mýdlo, závěsný, objem 300 - 500 ml, bílý</t>
  </si>
  <si>
    <t>pro Electrolux Ultraone</t>
  </si>
  <si>
    <t>pro Karcher WD3P</t>
  </si>
  <si>
    <t>nepudrované, jednorázové nitrilové rukavice, neobsahují latexové bílkoviny,  velikost L</t>
  </si>
  <si>
    <t>nepudrované, jednorázové nitrilové rukavice, neobsahují latexové bílkoviny,  velikost M</t>
  </si>
  <si>
    <t>nepudrované, jednorázové nitrilové rukavice, neobsahují latexové bílkoviny,  velikost S</t>
  </si>
  <si>
    <t>nepudrované, jednorázové nitrilové rukavice, neobsahují latexové bílkoviny,  velikost XL</t>
  </si>
  <si>
    <t xml:space="preserve">úklidové rukavice latexové, velikost L                              </t>
  </si>
  <si>
    <t xml:space="preserve">úklidové rukavice latexové, velikost M                          </t>
  </si>
  <si>
    <t>úklidové rukavice latexové, velikost S</t>
  </si>
  <si>
    <t xml:space="preserve">úklidové rukavice latexové, velikost XL </t>
  </si>
  <si>
    <t>1-5ks</t>
  </si>
  <si>
    <t>8-20ks</t>
  </si>
  <si>
    <t>200 - 300g</t>
  </si>
  <si>
    <t>2-8rolí</t>
  </si>
  <si>
    <t>1-5rolí</t>
  </si>
  <si>
    <t>5-15 rolí</t>
  </si>
  <si>
    <t>1-5 l</t>
  </si>
  <si>
    <t>500-750g</t>
  </si>
  <si>
    <t>8-12ks</t>
  </si>
  <si>
    <t>mikrotenové 20x30cm</t>
  </si>
  <si>
    <t>5-10 rolí</t>
  </si>
  <si>
    <t>syntetické, pro Karcher WD4/WD5/WD6</t>
  </si>
  <si>
    <t>Návlek k mopu</t>
  </si>
  <si>
    <t>Desinfekční prostředky a zařízení pro wc</t>
  </si>
  <si>
    <t>Ostatní materiál a pomůcky</t>
  </si>
  <si>
    <t>prací dávka</t>
  </si>
  <si>
    <t>Celková nabídková cena v Kč bez DPH (přepočtená pro účely hodnocení)</t>
  </si>
  <si>
    <t>40-58</t>
  </si>
  <si>
    <t>balení 40-58 PD,  na bílé prádlo</t>
  </si>
  <si>
    <t>balení 70-100 PD, na bílé prádlo</t>
  </si>
  <si>
    <t>70-100</t>
  </si>
  <si>
    <t>80-110</t>
  </si>
  <si>
    <t>tekutý, proti odolným skvrnám 80-110 PD</t>
  </si>
  <si>
    <t>plastový s kovovým držadlem, kulatý nebo oválný, objem 12-15 litrů</t>
  </si>
  <si>
    <t>30-60rolí</t>
  </si>
  <si>
    <t>papírových ručníků, plastový, uzamykatelný, rozměry 27-27,5x32,5-35x25-26cm, vkládání rolí nastojato, okénko</t>
  </si>
  <si>
    <t>na toaletní papír, průměr kotouče 27-32 cm, montáž na zeď</t>
  </si>
  <si>
    <t>na toaletní papír, průměr kotouče 22-26 cm, montáž na zeď</t>
  </si>
  <si>
    <t>mop s odnímatelným návlekem VILEDA SuperMocio</t>
  </si>
  <si>
    <t>kbelík s pedálem a ždímacím košem VILEDA SuperMocio</t>
  </si>
  <si>
    <t xml:space="preserve">Příloha k Rámcové smlouvě - Technická specifikace k VZ "Rámcová smlouva na dodávky drogistického zboží a úklidových pomůcek (2026 – 2027)" </t>
  </si>
  <si>
    <t>Předpokládaný odběr měrných jednotek za roky 2026 až 2027</t>
  </si>
  <si>
    <t xml:space="preserve">    </t>
  </si>
  <si>
    <t>Nabídková cena za předpokládaný odběr měrných jednotek za roky 2026 až 2027 (pro účely hodnocení) v Kč bez DPH</t>
  </si>
  <si>
    <t>Prostředky na mytí nádobí</t>
  </si>
  <si>
    <t>Akceptovaný obsah min./ max.</t>
  </si>
  <si>
    <t>5-12 rolí</t>
  </si>
  <si>
    <t>Kbelík k mopu</t>
  </si>
  <si>
    <t>sada plastová, smetáček a lopatka s pogumovanou hranou</t>
  </si>
  <si>
    <t xml:space="preserve">sáčky do odpadkových košů LDPE - objem 60 l, min. 45 mic., zatahovací </t>
  </si>
  <si>
    <t>síla min. 175mic., objem 120l, nosnost min. 50kg</t>
  </si>
  <si>
    <t>s rozprašovačem, prostředek na nábytek a dřevěné plochy, min. 200 ml</t>
  </si>
  <si>
    <t>tekutý prostředek na nábytek a dřevěné plochy, min. 500 ml</t>
  </si>
  <si>
    <t>s rozprašovačem, na sklo, dřevo, nábytek, kuchyň, nerez, proti prachu, min. 400 ml</t>
  </si>
  <si>
    <t>na nábytek (dřevo, plast, kov, sklo) a dřevěné plochy, min. 20 ks</t>
  </si>
  <si>
    <t>čistící krém odstraňující běžné nečistoty a mastnotu, min. 500 ml</t>
  </si>
  <si>
    <t>prostředek na odmašťování, dezinfekční, s rozprašovačem, min. 500 ml</t>
  </si>
  <si>
    <t>prostředek na odmašťování, na většinu kuchyňských povrchů, na nádobí, s rozprašovačem, min. 500 ml</t>
  </si>
  <si>
    <t>prostředek proti prachu ve spreji(kov, sklo, dřevo, elektronika), min. 200 ml</t>
  </si>
  <si>
    <t>tekutý čistící a desinfekční přípravek, sloužící k desinfekci vody a povrchů, koupelen, WC, kuchyní atd., min. 1 l</t>
  </si>
  <si>
    <t>tekutý čistící a desinfekční přípravek, sloužící k desinfekci vody a povrchů, univerzální použití pro desinfekci podlah, koupelen, WC, kuchyní atd., min. 750 ml</t>
  </si>
  <si>
    <t>tekutý písek - čistící krém odstraňující běžné nečistoty a mastnotu, min. 500 g</t>
  </si>
  <si>
    <t>S rozprašovačem, odstraňuje 99% bakterií, min. 500 ml</t>
  </si>
  <si>
    <t>čistič na velmi znečištěné plochy, umyvadla, WC, obkládačky, spolehlivě odstraní rez, vodní kámen a jiné usazeniny, s rozprašovačem, min. 500 ml</t>
  </si>
  <si>
    <t>čistič na velmi znečištěné plochy, umyvadla, WC, obkládačky, spolehlivě odstraní rez, vodní kámen a jiné usazeniny, min. 500 ml</t>
  </si>
  <si>
    <t>čistič ve spreji na velmi znečištěné plochy, umyvadla, WC, obkládačky, spolehlivě odstraní rez, vodní kámen a jiné usazeniny, min. 500 ml</t>
  </si>
  <si>
    <t>gelový, vhodný na keramiku, toaletní mísy, pisoáry, odstraňuje rez, vodní a močový kámen, min. 500 ml</t>
  </si>
  <si>
    <t>prostředek na mytí nádobí, koncentrovaný, odstraňující mastnotu i ve studené vodě, min. 700 ml</t>
  </si>
  <si>
    <t>prostředek na mytí nádobí, koncentrovaný, min. 400 ml</t>
  </si>
  <si>
    <t>prostředek na mytí nádobí, koncentrovaný, min. 500 ml</t>
  </si>
  <si>
    <t>3 - 5l</t>
  </si>
  <si>
    <t>prostředek na mytí nádobí, koncentrovaný, min. 3 l</t>
  </si>
  <si>
    <t>prostředek na mytí nádobí, koncentrovaný, min. 900 ml</t>
  </si>
  <si>
    <t>tekutý čistič na vápenaté usazeniny, rez a vodní kámen, WC gel,  min. 500 ml</t>
  </si>
  <si>
    <t>WC gel - čistí, předchází usazování vodního kamene, desinfikuje, zajišťuje vůni, min. 700 ml</t>
  </si>
  <si>
    <t>WC gel - čistí, předchází usazování vodního kamene, desinfikuje, zajišťuje vůni, min. 500 ml</t>
  </si>
  <si>
    <t>WC gel - čistí, předchází usazování vodního kamene, desinfikuje, zajišťuje vůni, min. 750 ml</t>
  </si>
  <si>
    <t>kostky do pisoáru, čistí a dezodorují, bohatě pění a omezují tvorbu vodního kamene, min. 900 g</t>
  </si>
  <si>
    <r>
      <rPr>
        <sz val="10"/>
        <rFont val="Calibri"/>
        <family val="2"/>
        <charset val="238"/>
        <scheme val="minor"/>
      </rPr>
      <t>s rozprašovačem</t>
    </r>
    <r>
      <rPr>
        <sz val="10"/>
        <color theme="1"/>
        <rFont val="Calibri"/>
        <family val="2"/>
        <charset val="238"/>
        <scheme val="minor"/>
      </rPr>
      <t>, na dlaždice, umyvadla, sprchy, dlažbu, min. 500 ml</t>
    </r>
  </si>
  <si>
    <t>dezinfekční saponát na vytírání podlah, dezinfikuje všechny materiály a plochy a zároveň ničí mikroby, min. 1 l</t>
  </si>
  <si>
    <t>prostředek je vhodný na všechny typy krytin včetně voskovaných podlah, zejména je určen na podlahy z lesklé dlažby a kamene, dřevěné a laminátové podlahy, min. 1 l</t>
  </si>
  <si>
    <t>saponát na vytírání podlah(dlažba, linoleum, plovoucí, kamenné povrchy), min. 1 l</t>
  </si>
  <si>
    <t>Přípravky pro parfémování nebo deodoraci místností</t>
  </si>
  <si>
    <t>odstraňuje zápachy, obsahuje esenciální oleje, různé vůně, min. 200 ml</t>
  </si>
  <si>
    <t>olejový, různé vůně, min. 500 ml</t>
  </si>
  <si>
    <t>osvěžovač vzduchu ve spreji - pro použití na WC, pohltí nepříjemné pachy a zanechá příjemnou vůni, různé vůně, min. 300 ml</t>
  </si>
  <si>
    <t>čistící prostředek na sklo s rozprašovačem, min. 400 ml</t>
  </si>
  <si>
    <t>tekuté čistící prostředky na sklo a rámy, min. 500 ml</t>
  </si>
  <si>
    <t>tekuté čistící prostředky na sklo, min. 500 ml</t>
  </si>
  <si>
    <t>tekutý čistící prostředky na sklo, min. 1 l</t>
  </si>
  <si>
    <t>čistič myčky tekutý, min. 250 ml</t>
  </si>
  <si>
    <t>kapsle do myčky, snadno rozpustné ve vodě, účinkují i při nízké teplotě, min. 80 ks</t>
  </si>
  <si>
    <t>sůl do myčky, min. 1 kg</t>
  </si>
  <si>
    <t>leštidlo do myčky (oplachovač), min. 750 ml</t>
  </si>
  <si>
    <t>čistící pro kávovary, min. 8 ks</t>
  </si>
  <si>
    <t>pro rozpouštění odpadu, min. 400 g</t>
  </si>
  <si>
    <t>pro rozpouštění odpadu, granule, hydroxid sodný, min. 400 g</t>
  </si>
  <si>
    <t>kyselina citronová, čistí spotřebiče a povrchy, ničí bakterie, min. 400 g</t>
  </si>
  <si>
    <t>kyselina citronová, čistí spotřebiče a povrchy, ničí bakterie, min. 100 g</t>
  </si>
  <si>
    <t>odstraňovač vodního kamene a rzi ve spreji, min. 500 ml</t>
  </si>
  <si>
    <t>cídidlo na kovy, min. 200 g</t>
  </si>
  <si>
    <t>možno použít i na povrchy, proti bakteriím, virům a plísním, min. 5 l</t>
  </si>
  <si>
    <t>krém na ruce - výživný, ochranný, pro všechny typy pleti, nízká cenová kategorie, min. 75 ml</t>
  </si>
  <si>
    <t>krém na ruce - výživný, ochranný, pro všechny typy pleti, různé druhy, střední cenová kategorie, min. 75 ml</t>
  </si>
  <si>
    <t>krém na ruce - ochranný, pro všechny typy pleti, různé druhy, vyšší cenová kategorie, min. 75 ml</t>
  </si>
  <si>
    <t>papírový ručník skládaný do zásobníků, jednotlivé listy bílé dvouvrstvé, ZZ uspořádání, vysoká kvalita, 24-26x22-24 cm, celulóza, min. 3000 ks</t>
  </si>
  <si>
    <t>papírový ručník skládaný do zásobníků, jednotlivé listy zelené, šedé nebo bílé, ZZ uspořádání, rozměr ručníku 24 - 26 x 22 - 24 cm, materiál - recyklovaný papír, min. 3000 ks</t>
  </si>
  <si>
    <t>papírový ručník skládaný do zásobníků, jednotlivé listy zelené, šedé nebo bílé, ZZ uspořádání, rozměr ručníku 21,5 x 24 cm, dvouvrstvý, min. 3000 ks</t>
  </si>
  <si>
    <t>do zásobníků, jednovrstvý recyklovaný papír, bělost 70-80%, vymačkávané, délka role min. 300m, průměr role cca 200mm, min. 5 rolí</t>
  </si>
  <si>
    <t>3vrstvý, 150-200 útržků, provedení celuloza, malé role, bílý, min. 8 rolí</t>
  </si>
  <si>
    <t>2vrstvý, návin 18 m, provedení celuloza, malé role, bílý, min. 30 rolí</t>
  </si>
  <si>
    <t>toaletní papír do zásobníků, průměr 19 cm, návin min. 100 m, bílý (100% celuloza) dvouvrstvý, min. 5 rolí</t>
  </si>
  <si>
    <t>toaletní papír do zásobníků, průměr 23 cm, bílý (100% celuloza), návin min. 150m, dvouvrstvé, min. 5 rolí</t>
  </si>
  <si>
    <t>toaletní papír do zásobníků, průměr 26 cm, bílý, návin min. 220 m, dvouvrstvé, min. 5 rolí</t>
  </si>
  <si>
    <t>toaletní papír do zásobníků, průměr 28 cm, bílý (100% celuloza), návin min. 250 m, dvouvrstvé, min. 5 rolí</t>
  </si>
  <si>
    <t>toaletní papír, 2-vrstvý, min. 150 útržků v roli, návin min. 15m, min. 1 role</t>
  </si>
  <si>
    <t>do zásobníků, průměr 19 cm,  recyklovaný, návin min. 100m, dvouvrstvý, min. 5 rolí</t>
  </si>
  <si>
    <t>do zásobníků, průměr 28 cm,  recyklovaný, návin min. 240m, dvouvrstvý, min. 5 rolí</t>
  </si>
  <si>
    <t>v roli, délka cca 100 m, šíře 19-21 cm, dvouvrstvé, min. 2 role</t>
  </si>
  <si>
    <t>pilinová pasta na ruce s vysokým mycím účinkem, odstraní odolné nečistoty z pokožky: oleje, tuky, maziva, pryskyřice, saze, grafit a další, min. 450 g</t>
  </si>
  <si>
    <t>antibakteriální, min. 1 l</t>
  </si>
  <si>
    <t>mýdlo tekuté, nádoba s pumpičkou, antibakteriální, min. 250 ml</t>
  </si>
  <si>
    <t>mýdlo tekuté, nádoba s pumpičkou, antibakteriální, různé druhy, min. 250 ml</t>
  </si>
  <si>
    <t>mýdlo tekuté, nádoba s pumpičkou, dezinfekční, min. 250 ml</t>
  </si>
  <si>
    <r>
      <t xml:space="preserve">tekuté mýdlo husté konzistence,  ošetřující, dodáváno v kanystru, </t>
    </r>
    <r>
      <rPr>
        <sz val="10"/>
        <rFont val="Calibri"/>
        <family val="2"/>
        <charset val="238"/>
        <scheme val="minor"/>
      </rPr>
      <t>vůně ovoce</t>
    </r>
    <r>
      <rPr>
        <sz val="10"/>
        <color theme="1"/>
        <rFont val="Calibri"/>
        <family val="2"/>
        <charset val="238"/>
        <scheme val="minor"/>
      </rPr>
      <t>, min. 1 l</t>
    </r>
  </si>
  <si>
    <t>sprchový gel dámský, různé vůně, min. 200 ml</t>
  </si>
  <si>
    <t xml:space="preserve">sprchový gel pánský, různé vůně, min. 200 ml </t>
  </si>
  <si>
    <t>mýdlo toaletní, různé vůně , min. 75 g</t>
  </si>
  <si>
    <r>
      <t>k čištění a dezinfekci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podlah, nábytku, kuchyňského a hygienického náčiní</t>
    </r>
    <r>
      <rPr>
        <sz val="10"/>
        <color theme="1"/>
        <rFont val="Calibri"/>
        <family val="2"/>
        <charset val="238"/>
        <scheme val="minor"/>
      </rPr>
      <t>, min. 750 ml</t>
    </r>
  </si>
  <si>
    <t>k čištění a dezinfekci podlah, nábytku, kuchyňského a hygienického náčiní, min. 750 ml</t>
  </si>
  <si>
    <t>přípravek určený k odstranění plísní atd., s okamžitým a viditelným efektem a dezinfekčními účinky, na omítky, zdivo, kámen, obkládačky, sklokeramiku, sklo, silikon, min. 1 l</t>
  </si>
  <si>
    <t>k čištění a dezinfekci podlah, nábytku, kuchyňského a hygienického náčiní, s rozprašovačem, min. 250 ml</t>
  </si>
  <si>
    <t>přípravek určený k odstranění plísní atd., s okamžitým a viditelným efektem a dezinfekčními účinky, na omítky, zdivo, kámen, obkládačky, sklokeramiku, sklo, silikon, min. 400 ml</t>
  </si>
  <si>
    <t>čištění a dezinfekce, na ruce, rychleschnoucí, min. 1 l</t>
  </si>
  <si>
    <t>čištění a dezinfikace, na ruce, rychleschnoucí, min. 750 ml</t>
  </si>
  <si>
    <t>desinfekční gel na povrchy, min. 500 g</t>
  </si>
  <si>
    <t>univerzální čistič na podlahy a plochy, min. 1 l</t>
  </si>
  <si>
    <t>prostředek s mechanickým rozprašovačem, proti plísni, min. 400 ml</t>
  </si>
  <si>
    <t>s mikrovláknem, cca 15 x 20 cm</t>
  </si>
  <si>
    <t>zemovka - tkaný hadr na podlahu, rozměr cca 60 x 60 cm</t>
  </si>
  <si>
    <t>hadr mikrovlákno, cca 60 x 70 cm, min. 235 g/m²</t>
  </si>
  <si>
    <t>švédská utěrka vhodná na podlahy a velké plochy, cca 60 x 90 cm, min. 235 g/m²</t>
  </si>
  <si>
    <t>zemovka - hadr mikrovlákno, min. 380g/m², rozměr cca 50 x 60 cm</t>
  </si>
  <si>
    <t>mikroutěrka-švédská utěrka cca 30 x 30 cm / min. 250g/m²</t>
  </si>
  <si>
    <t>mikrovlákno-švédská utěrka cca 40 x 40 cm, mix barev / min. 250g/m²</t>
  </si>
  <si>
    <t>proti prachu, min. 250 ml</t>
  </si>
  <si>
    <t>samoleštící vosková emulze na podlahy, min. 500 ml</t>
  </si>
  <si>
    <t>rozměr 31-35 x 31-33 cm, neobsahuje silikon, extrémně jemná, eliminuje riziko tvorby kráterů a mikrotrhlin na povrchu, min. 100 ks</t>
  </si>
  <si>
    <t>textilní, 100% bavlna, cca 50 x 70 cm</t>
  </si>
  <si>
    <t>40x40 cm, ekologická utěrka s bublinovými vzory, čistí bez použití saponátů, dlouhá životnost, nepoškozuje povrchy, nepouští vlákna, min. 250g/m²</t>
  </si>
  <si>
    <t>plastový s plastovým držadlem, kulatý, objem 10 litrů</t>
  </si>
  <si>
    <t>na okna, plastová rukojeť, kovová lišta s gumou, délka 25 - 30 cm</t>
  </si>
  <si>
    <t>kancelářský, plastový s držadly, kapacita 16  - 17l,  průměr 315-330 mm, výška 330 - 350 mm</t>
  </si>
  <si>
    <t xml:space="preserve">nášlapný, vhodný na toalety, objem 5-7 litrů </t>
  </si>
  <si>
    <t>koště zatloukané s holí, syntetická vlákna (PVC), hůl 120 cm</t>
  </si>
  <si>
    <t>náhrada k mopu VILEDA Ultramax Microfibre XL, náhrada plochá 43x14cm</t>
  </si>
  <si>
    <t>náhrada k mopu VILEDA Ultramax Microfibre, 36x14cm</t>
  </si>
  <si>
    <t xml:space="preserve">návlek k mopu, plochý, délka 14-15cm, kapsový, s páskem, mikrovlákno, odolný vůči kyselinám i zásadám, rozlišovací barevné proužky, šířka 40 cm </t>
  </si>
  <si>
    <t>rohožka, guma/ tkanina, guma/plast atd., rozměry cca 40x60cm</t>
  </si>
  <si>
    <t>pytle LDPE - objem 120 l, velikost 70 x 100 cm, nezatahovací, extra pevné, barva  např. modrá</t>
  </si>
  <si>
    <t>LDPE, sáčky na úklidové vozíky - objem 120 l, velikost 70 x 100 cm, nezatahovací, extra pevné, barva např. modrá</t>
  </si>
  <si>
    <t>sáčky do odpadkových košů HDPE - objem 30-35 l, nezatahovací,  min. 50 ks v roli</t>
  </si>
  <si>
    <t>sáčky do odpadkových košů HDPE - objem 20 l, nezatahovací, barva např. černá</t>
  </si>
  <si>
    <t>sáčky do odpadkových košů LDPE - objem 60 l,  nezatahovací, extra silné, barva černá, min. 10 ks v roli</t>
  </si>
  <si>
    <t>sáčky do odpadkových košů LDPE - objem 120 l, nezatahovací,síla min. 40 mic., barva např. černá, min. 25 ks v roli</t>
  </si>
  <si>
    <t>sáčky do odpadkových košů LDPE - objem 120 l, nezatahovací, extra pevné (síla min. 80mic.), barva černá, min. 10 ks v roli</t>
  </si>
  <si>
    <t>sáčky do odpadkových košů HDPE - objem 30-35 l, nezatahovací, min. 50 ks v roli</t>
  </si>
  <si>
    <t>Prací prostředky, aviváže</t>
  </si>
  <si>
    <t>na nábytek a dřevěné plochy, vlhčené, min. 40 ks v balení</t>
  </si>
  <si>
    <t>tekutý písek - čistící krém odstraňující běžné nečistoty a mastnotu, min. 500 ml</t>
  </si>
  <si>
    <t>5l - 7 l</t>
  </si>
  <si>
    <t>tekutý čistící a desinfekční přípravek, sloužící k desinfekci vody a povrchů, pro desinfekci podlah, koupelen, WC, kuchyní atd., min. 5 l lahev / kanystr</t>
  </si>
  <si>
    <t>tekutý čistící prostředek na podlahy, dodáváno v kanystru, min. 5 l</t>
  </si>
  <si>
    <t>ocet bílý, čirý,cca 10%, min. 1 l</t>
  </si>
  <si>
    <t>1 - 2l</t>
  </si>
  <si>
    <t>ocet kvasný, lihový, cca 8 %, vhodný k dezinfekci a čištění povrchů, min. 1 l</t>
  </si>
  <si>
    <t>papírové kapesníky 3vrstvé, bílé, balení = krabice/ min. 80 ks</t>
  </si>
  <si>
    <t>papírové kapesníky 2vrstvé, bílé, balení = krabice / min. 150 ks</t>
  </si>
  <si>
    <t>do zásobníků, průměr 23 cm,  recyklovaný, návin min. 150m, dvouvrstvý, min. 5 rolí</t>
  </si>
  <si>
    <t>do zásobníků, průměr 26 cm,  recyklovaný, návin min. 180m, dvouvrstvý, min. 5 rolí</t>
  </si>
  <si>
    <t>koncentrát, změkčuje prádlo, hypoalergenní, dlouhotrvající vůně, balení min. 1 l</t>
  </si>
  <si>
    <t>jednorázové polyetylenové návleky na obuv, min. 50 ks/ bal.</t>
  </si>
  <si>
    <t>kuchyňské papírové utěrky v roli, ze 100% celulozy, dvouvrstvé, délka 2x10m,  min.50 útržků v roli, min. 1 role</t>
  </si>
  <si>
    <t>hygienické sáčky, mikrotenové, v papírovém boxu, min. 10 ks v boxu/balení</t>
  </si>
  <si>
    <t>Celková předpokládaná hodnota za celé období trvání rámcové smlouvy</t>
  </si>
  <si>
    <t>balení 40-58 PD, na barevné prádlo</t>
  </si>
  <si>
    <t>dodavatel povinně vyplní pouze takto podbarvená pole (sloupce G, H, M)</t>
  </si>
  <si>
    <t>Nabídková cena za jednotku pro účely hodnocení,
jako násobek Nabídkové ceny ve sloupci H na Převodní koeficient vypočtěný ve sloupci I</t>
  </si>
  <si>
    <r>
      <t xml:space="preserve">Obchodní název výrobku uvedený v katalogu dodavatele, popis, upřesnění vůní, výrobce, splnění technických parametrů nabízeného zboží, příp. link na zboží na webu (VYPLNÍ DODAVATEL). </t>
    </r>
    <r>
      <rPr>
        <b/>
        <i/>
        <u/>
        <sz val="10"/>
        <color theme="1"/>
        <rFont val="Calibri"/>
        <family val="2"/>
        <charset val="238"/>
        <scheme val="minor"/>
      </rPr>
      <t>Pozn. obsah balení v tomto sloupci nesmí být v rozporu s uvedeným balením ve sloupci G.</t>
    </r>
  </si>
  <si>
    <t>Nabídková cena za jednotku - účastník uvede cenu v Kč bez DPH za množství uvedené ve sloupci G</t>
  </si>
  <si>
    <t>Převodní koeficient 
(dělení jednotky balení ve sloupci F, na obsah balení skutečně nabízeného ve sloupci G)</t>
  </si>
  <si>
    <t>odstraní nečistoty a vodní kámen z vodních baterií, plastových van, umyvadel a obkladaček, s rozprašovačem, min. 500 ml</t>
  </si>
  <si>
    <t>500-700 ml</t>
  </si>
  <si>
    <t>kyselina solná- chlorovodíková, odstraní vodní kámen, čistí potrubí a odpady</t>
  </si>
  <si>
    <t>regenerační krém konopný s pupálkovým olejem</t>
  </si>
  <si>
    <t>sáčky do odpadkových košů LDPE - objem 60 l,  nezatahovací, extra silné, barva např. černá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</si>
</sst>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3" borderId="2" applyNumberFormat="0" applyAlignment="0" applyProtection="0"/>
    <xf numFmtId="0" fontId="4" fillId="0" borderId="0"/>
    <xf numFmtId="0" fontId="5" fillId="0" borderId="0"/>
    <xf numFmtId="164" fontId="8" fillId="0" borderId="0" applyFont="0" applyFill="0" applyBorder="0" applyAlignment="0" applyProtection="0"/>
  </cellStyleXfs>
  <cellXfs count="16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4" borderId="1" xfId="0" applyFill="1" applyBorder="1"/>
    <xf numFmtId="0" fontId="2" fillId="2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12" fillId="4" borderId="1" xfId="0" applyFont="1" applyFill="1" applyBorder="1" applyAlignment="1">
      <alignment horizontal="center" vertical="center"/>
    </xf>
    <xf numFmtId="164" fontId="1" fillId="2" borderId="1" xfId="4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165" fontId="0" fillId="4" borderId="1" xfId="0" applyNumberFormat="1" applyFill="1" applyBorder="1"/>
    <xf numFmtId="165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4" borderId="7" xfId="0" applyNumberFormat="1" applyFill="1" applyBorder="1"/>
    <xf numFmtId="165" fontId="0" fillId="4" borderId="7" xfId="0" applyNumberFormat="1" applyFill="1" applyBorder="1"/>
    <xf numFmtId="0" fontId="2" fillId="0" borderId="1" xfId="2" applyFont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2" xfId="0" applyBorder="1"/>
    <xf numFmtId="2" fontId="1" fillId="7" borderId="1" xfId="0" applyNumberFormat="1" applyFont="1" applyFill="1" applyBorder="1" applyAlignment="1">
      <alignment horizontal="center" vertical="center" wrapText="1"/>
    </xf>
    <xf numFmtId="2" fontId="1" fillId="7" borderId="7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1" fillId="7" borderId="4" xfId="0" applyNumberFormat="1" applyFont="1" applyFill="1" applyBorder="1" applyAlignment="1">
      <alignment horizontal="center" vertical="center" wrapText="1"/>
    </xf>
    <xf numFmtId="2" fontId="1" fillId="7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4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0" fillId="4" borderId="0" xfId="0" applyFill="1"/>
    <xf numFmtId="2" fontId="0" fillId="4" borderId="0" xfId="0" applyNumberFormat="1" applyFill="1"/>
    <xf numFmtId="165" fontId="0" fillId="4" borderId="0" xfId="0" applyNumberFormat="1" applyFill="1"/>
    <xf numFmtId="0" fontId="0" fillId="4" borderId="24" xfId="0" applyFill="1" applyBorder="1" applyAlignment="1">
      <alignment wrapText="1"/>
    </xf>
    <xf numFmtId="0" fontId="20" fillId="4" borderId="16" xfId="0" applyFont="1" applyFill="1" applyBorder="1" applyAlignment="1">
      <alignment horizontal="center" vertical="center" wrapText="1"/>
    </xf>
    <xf numFmtId="165" fontId="1" fillId="4" borderId="2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4" borderId="1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0" applyNumberFormat="1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65" fontId="1" fillId="5" borderId="3" xfId="0" applyNumberFormat="1" applyFont="1" applyFill="1" applyBorder="1" applyAlignment="1">
      <alignment horizontal="center" vertical="center" wrapText="1"/>
    </xf>
    <xf numFmtId="0" fontId="0" fillId="6" borderId="26" xfId="0" applyFill="1" applyBorder="1" applyAlignment="1">
      <alignment wrapText="1"/>
    </xf>
    <xf numFmtId="0" fontId="0" fillId="4" borderId="26" xfId="0" applyFill="1" applyBorder="1" applyAlignment="1">
      <alignment wrapText="1"/>
    </xf>
    <xf numFmtId="0" fontId="0" fillId="4" borderId="27" xfId="0" applyFill="1" applyBorder="1" applyAlignment="1">
      <alignment wrapText="1"/>
    </xf>
    <xf numFmtId="0" fontId="0" fillId="6" borderId="27" xfId="0" applyFill="1" applyBorder="1" applyAlignment="1">
      <alignment wrapText="1"/>
    </xf>
    <xf numFmtId="0" fontId="14" fillId="6" borderId="26" xfId="0" applyFont="1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0" fillId="6" borderId="29" xfId="0" applyFill="1" applyBorder="1" applyAlignment="1">
      <alignment wrapText="1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4" borderId="11" xfId="0" applyNumberFormat="1" applyFill="1" applyBorder="1"/>
    <xf numFmtId="165" fontId="1" fillId="8" borderId="3" xfId="0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0" fillId="8" borderId="33" xfId="0" applyFill="1" applyBorder="1"/>
    <xf numFmtId="165" fontId="16" fillId="8" borderId="33" xfId="0" applyNumberFormat="1" applyFont="1" applyFill="1" applyBorder="1"/>
    <xf numFmtId="0" fontId="0" fillId="8" borderId="34" xfId="0" applyFill="1" applyBorder="1"/>
    <xf numFmtId="0" fontId="16" fillId="9" borderId="37" xfId="0" applyFont="1" applyFill="1" applyBorder="1" applyAlignment="1">
      <alignment vertical="center" wrapText="1"/>
    </xf>
    <xf numFmtId="0" fontId="16" fillId="9" borderId="38" xfId="0" applyFont="1" applyFill="1" applyBorder="1" applyAlignment="1">
      <alignment vertical="center" wrapText="1"/>
    </xf>
    <xf numFmtId="165" fontId="16" fillId="9" borderId="38" xfId="0" applyNumberFormat="1" applyFont="1" applyFill="1" applyBorder="1" applyAlignment="1">
      <alignment horizontal="center" vertical="center" wrapText="1"/>
    </xf>
    <xf numFmtId="0" fontId="0" fillId="9" borderId="39" xfId="0" applyFill="1" applyBorder="1" applyAlignment="1">
      <alignment wrapText="1"/>
    </xf>
    <xf numFmtId="0" fontId="16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4" borderId="1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6" fillId="8" borderId="30" xfId="0" applyFont="1" applyFill="1" applyBorder="1" applyAlignment="1">
      <alignment horizontal="left"/>
    </xf>
    <xf numFmtId="0" fontId="16" fillId="8" borderId="31" xfId="0" applyFont="1" applyFill="1" applyBorder="1" applyAlignment="1">
      <alignment horizontal="left"/>
    </xf>
    <xf numFmtId="0" fontId="16" fillId="8" borderId="32" xfId="0" applyFont="1" applyFill="1" applyBorder="1" applyAlignment="1">
      <alignment horizontal="left"/>
    </xf>
    <xf numFmtId="0" fontId="23" fillId="4" borderId="19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9" borderId="35" xfId="0" applyFont="1" applyFill="1" applyBorder="1" applyAlignment="1">
      <alignment horizontal="left" vertical="center" wrapText="1"/>
    </xf>
    <xf numFmtId="0" fontId="16" fillId="9" borderId="36" xfId="0" applyFont="1" applyFill="1" applyBorder="1" applyAlignment="1">
      <alignment horizontal="left" vertical="center" wrapText="1"/>
    </xf>
  </cellXfs>
  <cellStyles count="5">
    <cellStyle name="Čárka" xfId="4" builtinId="3"/>
    <cellStyle name="Normální" xfId="0" builtinId="0"/>
    <cellStyle name="Normální 2" xfId="2" xr:uid="{00000000-0005-0000-0000-000002000000}"/>
    <cellStyle name="Normální 3" xfId="3" xr:uid="{00000000-0005-0000-0000-000003000000}"/>
    <cellStyle name="Výstup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00"/>
      <color rgb="FF9999FF"/>
      <color rgb="FF00FF0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96370</xdr:colOff>
      <xdr:row>229</xdr:row>
      <xdr:rowOff>98052</xdr:rowOff>
    </xdr:from>
    <xdr:to>
      <xdr:col>10</xdr:col>
      <xdr:colOff>1258420</xdr:colOff>
      <xdr:row>236</xdr:row>
      <xdr:rowOff>16810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370" y="133582523"/>
          <a:ext cx="11264154" cy="117381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POKYNY K VYPLNĚNÍ:</a:t>
          </a:r>
          <a:endParaRPr lang="cs-CZ">
            <a:effectLst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Dodavatel vyplní modře podbarvená pole (sloupce G, H a M).</a:t>
          </a:r>
        </a:p>
        <a:p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Dodavatel musí nabídnout zboží v min./max. objemech uvedených ve sloupci D.</a:t>
          </a:r>
          <a:endParaRPr lang="cs-CZ">
            <a:effectLst/>
          </a:endParaRPr>
        </a:p>
        <a:p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Dodavatel uvede skutečnou velikost jím nabízeného balení (obsah) do sloupce G a cenu za toto balení ve sloupci H. Modelová cena pro každou položku bude vypočtena automaticky vzorcem ve sloupci L, tj. cena se přepočte na balení o velikosti, které pro účely hodnocení zadavatel uvedl ve sloupci F. Takto přepočtená cena bude sloužit k účelům hodnocení.</a:t>
          </a:r>
          <a:endParaRPr lang="cs-CZ">
            <a:effectLst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 uzavření smlouvy s vítězným dodavatelem budou položky dodávány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dle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balení uvedeného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sloupci G.</a:t>
          </a:r>
          <a:endParaRPr lang="cs-CZ">
            <a:effectLst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1"/>
  <sheetViews>
    <sheetView showGridLines="0" tabSelected="1" zoomScale="90" zoomScaleNormal="90" workbookViewId="0">
      <selection activeCell="I8" sqref="I8"/>
    </sheetView>
  </sheetViews>
  <sheetFormatPr defaultRowHeight="15" x14ac:dyDescent="0.25"/>
  <cols>
    <col min="1" max="1" width="11.7109375" style="12" customWidth="1"/>
    <col min="2" max="2" width="23" customWidth="1"/>
    <col min="3" max="3" width="39.28515625" customWidth="1"/>
    <col min="4" max="4" width="16" style="115" customWidth="1"/>
    <col min="5" max="5" width="9.42578125" style="12" customWidth="1"/>
    <col min="6" max="6" width="10.5703125" customWidth="1"/>
    <col min="7" max="8" width="13.42578125" customWidth="1"/>
    <col min="9" max="9" width="17.42578125" customWidth="1"/>
    <col min="10" max="10" width="17.85546875" customWidth="1"/>
    <col min="11" max="11" width="17.28515625" customWidth="1"/>
    <col min="12" max="12" width="17.7109375" style="97" customWidth="1"/>
    <col min="13" max="13" width="32.140625" customWidth="1"/>
  </cols>
  <sheetData>
    <row r="1" spans="1:15" s="113" customFormat="1" ht="23.25" customHeight="1" x14ac:dyDescent="0.25">
      <c r="A1" s="113" t="s">
        <v>246</v>
      </c>
      <c r="D1" s="114"/>
    </row>
    <row r="2" spans="1:15" ht="13.15" customHeight="1" x14ac:dyDescent="0.25">
      <c r="A2" s="101"/>
      <c r="B2" s="79"/>
    </row>
    <row r="3" spans="1:15" x14ac:dyDescent="0.25">
      <c r="A3" s="99"/>
      <c r="B3" s="86" t="s">
        <v>392</v>
      </c>
    </row>
    <row r="4" spans="1:15" ht="13.15" customHeight="1" x14ac:dyDescent="0.25">
      <c r="A4" s="102"/>
      <c r="B4" s="80"/>
    </row>
    <row r="5" spans="1:15" s="110" customFormat="1" ht="15.75" customHeight="1" thickBot="1" x14ac:dyDescent="0.3">
      <c r="A5" s="109" t="s">
        <v>180</v>
      </c>
      <c r="B5" s="109"/>
      <c r="D5" s="116"/>
      <c r="E5" s="111"/>
      <c r="L5" s="112"/>
    </row>
    <row r="6" spans="1:15" ht="114.75" x14ac:dyDescent="0.25">
      <c r="A6" s="100" t="s">
        <v>181</v>
      </c>
      <c r="B6" s="81" t="s">
        <v>182</v>
      </c>
      <c r="C6" s="82" t="s">
        <v>183</v>
      </c>
      <c r="D6" s="85" t="s">
        <v>251</v>
      </c>
      <c r="E6" s="85" t="s">
        <v>92</v>
      </c>
      <c r="F6" s="85" t="s">
        <v>184</v>
      </c>
      <c r="G6" s="87" t="s">
        <v>176</v>
      </c>
      <c r="H6" s="87" t="s">
        <v>395</v>
      </c>
      <c r="I6" s="85" t="s">
        <v>396</v>
      </c>
      <c r="J6" s="88" t="s">
        <v>247</v>
      </c>
      <c r="K6" s="85" t="s">
        <v>393</v>
      </c>
      <c r="L6" s="98" t="s">
        <v>249</v>
      </c>
      <c r="M6" s="95" t="s">
        <v>394</v>
      </c>
    </row>
    <row r="7" spans="1:15" x14ac:dyDescent="0.25">
      <c r="A7" s="144" t="s">
        <v>373</v>
      </c>
      <c r="B7" s="145"/>
      <c r="C7" s="145"/>
      <c r="D7" s="43"/>
      <c r="E7" s="43"/>
      <c r="F7" s="13"/>
      <c r="G7" s="13"/>
      <c r="H7" s="13"/>
      <c r="I7" s="13"/>
      <c r="J7" s="13"/>
      <c r="K7" s="13"/>
      <c r="L7" s="96"/>
      <c r="M7" s="89"/>
    </row>
    <row r="8" spans="1:15" ht="54.75" customHeight="1" x14ac:dyDescent="0.25">
      <c r="A8" s="103">
        <v>1</v>
      </c>
      <c r="B8" s="19" t="s">
        <v>52</v>
      </c>
      <c r="C8" s="7" t="s">
        <v>386</v>
      </c>
      <c r="D8" s="8" t="s">
        <v>157</v>
      </c>
      <c r="E8" s="8" t="s">
        <v>112</v>
      </c>
      <c r="F8" s="3">
        <v>1</v>
      </c>
      <c r="G8" s="65"/>
      <c r="H8" s="66"/>
      <c r="I8" s="55" t="str">
        <f>IFERROR(F8/G8,"")</f>
        <v/>
      </c>
      <c r="J8" s="74">
        <v>10</v>
      </c>
      <c r="K8" s="5" t="str">
        <f>IFERROR(H8*I8,"")</f>
        <v/>
      </c>
      <c r="L8" s="131" t="e">
        <f>J8*K8</f>
        <v>#VALUE!</v>
      </c>
      <c r="M8" s="124"/>
      <c r="O8" s="97"/>
    </row>
    <row r="9" spans="1:15" ht="25.5" x14ac:dyDescent="0.25">
      <c r="A9" s="103">
        <v>2</v>
      </c>
      <c r="B9" s="19" t="s">
        <v>51</v>
      </c>
      <c r="C9" s="4" t="s">
        <v>234</v>
      </c>
      <c r="D9" s="3" t="s">
        <v>233</v>
      </c>
      <c r="E9" s="3" t="s">
        <v>231</v>
      </c>
      <c r="F9" s="3">
        <v>58</v>
      </c>
      <c r="G9" s="65"/>
      <c r="H9" s="66"/>
      <c r="I9" s="55" t="str">
        <f>IFERROR(F9/G9,"")</f>
        <v/>
      </c>
      <c r="J9" s="74">
        <v>3</v>
      </c>
      <c r="K9" s="5" t="str">
        <f>IFERROR(H9*I9,"")</f>
        <v/>
      </c>
      <c r="L9" s="131" t="e">
        <f>J9*K9</f>
        <v>#VALUE!</v>
      </c>
      <c r="M9" s="124"/>
      <c r="O9" s="97"/>
    </row>
    <row r="10" spans="1:15" ht="25.5" x14ac:dyDescent="0.25">
      <c r="A10" s="103">
        <v>3</v>
      </c>
      <c r="B10" s="19" t="s">
        <v>51</v>
      </c>
      <c r="C10" s="4" t="s">
        <v>235</v>
      </c>
      <c r="D10" s="3" t="s">
        <v>236</v>
      </c>
      <c r="E10" s="3" t="s">
        <v>231</v>
      </c>
      <c r="F10" s="3">
        <v>85</v>
      </c>
      <c r="G10" s="65"/>
      <c r="H10" s="66"/>
      <c r="I10" s="55" t="str">
        <f>IFERROR(F10/G10,"")</f>
        <v/>
      </c>
      <c r="J10" s="74">
        <v>3</v>
      </c>
      <c r="K10" s="5" t="str">
        <f>IFERROR(H10*I10,"")</f>
        <v/>
      </c>
      <c r="L10" s="131" t="e">
        <f>J10*K10</f>
        <v>#VALUE!</v>
      </c>
      <c r="M10" s="124"/>
    </row>
    <row r="11" spans="1:15" ht="25.5" x14ac:dyDescent="0.25">
      <c r="A11" s="103">
        <v>4</v>
      </c>
      <c r="B11" s="19" t="s">
        <v>51</v>
      </c>
      <c r="C11" s="4" t="s">
        <v>391</v>
      </c>
      <c r="D11" s="3" t="s">
        <v>233</v>
      </c>
      <c r="E11" s="3" t="s">
        <v>231</v>
      </c>
      <c r="F11" s="3">
        <v>58</v>
      </c>
      <c r="G11" s="65"/>
      <c r="H11" s="66"/>
      <c r="I11" s="55" t="str">
        <f>IFERROR(F11/G11,"")</f>
        <v/>
      </c>
      <c r="J11" s="74">
        <v>3</v>
      </c>
      <c r="K11" s="5" t="str">
        <f>IFERROR(H11*I11,"")</f>
        <v/>
      </c>
      <c r="L11" s="131" t="e">
        <f>J11*K11</f>
        <v>#VALUE!</v>
      </c>
      <c r="M11" s="124"/>
    </row>
    <row r="12" spans="1:15" ht="25.5" x14ac:dyDescent="0.25">
      <c r="A12" s="103">
        <v>5</v>
      </c>
      <c r="B12" s="19" t="s">
        <v>156</v>
      </c>
      <c r="C12" s="4" t="s">
        <v>238</v>
      </c>
      <c r="D12" s="3" t="s">
        <v>237</v>
      </c>
      <c r="E12" s="3" t="s">
        <v>231</v>
      </c>
      <c r="F12" s="3">
        <v>90</v>
      </c>
      <c r="G12" s="65"/>
      <c r="H12" s="66"/>
      <c r="I12" s="55" t="str">
        <f>IFERROR(F12/G12,"")</f>
        <v/>
      </c>
      <c r="J12" s="74">
        <v>3</v>
      </c>
      <c r="K12" s="5" t="str">
        <f>IFERROR(H12*I12,"")</f>
        <v/>
      </c>
      <c r="L12" s="131" t="e">
        <f>J12*K12</f>
        <v>#VALUE!</v>
      </c>
      <c r="M12" s="124"/>
    </row>
    <row r="13" spans="1:15" x14ac:dyDescent="0.25">
      <c r="A13" s="146" t="s">
        <v>97</v>
      </c>
      <c r="B13" s="147"/>
      <c r="C13" s="148"/>
      <c r="D13" s="117"/>
      <c r="E13" s="51"/>
      <c r="F13" s="13"/>
      <c r="G13" s="60"/>
      <c r="H13" s="59"/>
      <c r="I13" s="60"/>
      <c r="J13" s="60"/>
      <c r="K13" s="59"/>
      <c r="L13" s="59"/>
      <c r="M13" s="125"/>
    </row>
    <row r="14" spans="1:15" ht="53.25" customHeight="1" x14ac:dyDescent="0.25">
      <c r="A14" s="103">
        <v>6</v>
      </c>
      <c r="B14" s="19" t="s">
        <v>55</v>
      </c>
      <c r="C14" s="4" t="s">
        <v>259</v>
      </c>
      <c r="D14" s="3" t="s">
        <v>163</v>
      </c>
      <c r="E14" s="3" t="s">
        <v>114</v>
      </c>
      <c r="F14" s="3">
        <v>400</v>
      </c>
      <c r="G14" s="65"/>
      <c r="H14" s="66"/>
      <c r="I14" s="55" t="str">
        <f>IFERROR(F14/G14,"")</f>
        <v/>
      </c>
      <c r="J14" s="74">
        <v>20</v>
      </c>
      <c r="K14" s="5" t="str">
        <f>IFERROR(H14*I14,"")</f>
        <v/>
      </c>
      <c r="L14" s="131" t="e">
        <f>J14*K14</f>
        <v>#VALUE!</v>
      </c>
      <c r="M14" s="124"/>
    </row>
    <row r="15" spans="1:15" ht="25.5" x14ac:dyDescent="0.25">
      <c r="A15" s="103">
        <v>7</v>
      </c>
      <c r="B15" s="19" t="s">
        <v>55</v>
      </c>
      <c r="C15" s="4" t="s">
        <v>257</v>
      </c>
      <c r="D15" s="3" t="s">
        <v>164</v>
      </c>
      <c r="E15" s="3" t="s">
        <v>114</v>
      </c>
      <c r="F15" s="3">
        <v>300</v>
      </c>
      <c r="G15" s="65"/>
      <c r="H15" s="66"/>
      <c r="I15" s="55" t="str">
        <f>IFERROR(F15/G15,"")</f>
        <v/>
      </c>
      <c r="J15" s="74">
        <v>20</v>
      </c>
      <c r="K15" s="5" t="str">
        <f>IFERROR(H15*I15,"")</f>
        <v/>
      </c>
      <c r="L15" s="131" t="e">
        <f>J15*K15</f>
        <v>#VALUE!</v>
      </c>
      <c r="M15" s="124"/>
    </row>
    <row r="16" spans="1:15" ht="48.75" customHeight="1" x14ac:dyDescent="0.25">
      <c r="A16" s="103">
        <v>8</v>
      </c>
      <c r="B16" s="19" t="s">
        <v>55</v>
      </c>
      <c r="C16" s="4" t="s">
        <v>258</v>
      </c>
      <c r="D16" s="3" t="s">
        <v>116</v>
      </c>
      <c r="E16" s="3" t="s">
        <v>114</v>
      </c>
      <c r="F16" s="3">
        <v>750</v>
      </c>
      <c r="G16" s="65"/>
      <c r="H16" s="66"/>
      <c r="I16" s="55" t="str">
        <f>IFERROR(F16/G16,"")</f>
        <v/>
      </c>
      <c r="J16" s="74">
        <v>20</v>
      </c>
      <c r="K16" s="5" t="str">
        <f>IFERROR(H16*I16,"")</f>
        <v/>
      </c>
      <c r="L16" s="131" t="e">
        <f>J16*K16</f>
        <v>#VALUE!</v>
      </c>
      <c r="M16" s="124"/>
    </row>
    <row r="17" spans="1:19" ht="25.5" x14ac:dyDescent="0.25">
      <c r="A17" s="103">
        <v>9</v>
      </c>
      <c r="B17" s="19" t="s">
        <v>48</v>
      </c>
      <c r="C17" s="4" t="s">
        <v>260</v>
      </c>
      <c r="D17" s="3" t="s">
        <v>117</v>
      </c>
      <c r="E17" s="3" t="s">
        <v>12</v>
      </c>
      <c r="F17" s="3">
        <v>25</v>
      </c>
      <c r="G17" s="65"/>
      <c r="H17" s="66"/>
      <c r="I17" s="55" t="str">
        <f>IFERROR(F17/G17,"")</f>
        <v/>
      </c>
      <c r="J17" s="74">
        <v>20</v>
      </c>
      <c r="K17" s="5" t="str">
        <f>IFERROR(H17*I17,"")</f>
        <v/>
      </c>
      <c r="L17" s="131" t="e">
        <f>J17*K17</f>
        <v>#VALUE!</v>
      </c>
      <c r="M17" s="124"/>
    </row>
    <row r="18" spans="1:19" ht="25.5" x14ac:dyDescent="0.25">
      <c r="A18" s="103">
        <v>10</v>
      </c>
      <c r="B18" s="19" t="s">
        <v>48</v>
      </c>
      <c r="C18" s="4" t="s">
        <v>374</v>
      </c>
      <c r="D18" s="3" t="s">
        <v>118</v>
      </c>
      <c r="E18" s="3" t="s">
        <v>12</v>
      </c>
      <c r="F18" s="3">
        <v>50</v>
      </c>
      <c r="G18" s="65"/>
      <c r="H18" s="66"/>
      <c r="I18" s="55" t="str">
        <f>IFERROR(F18/G18,"")</f>
        <v/>
      </c>
      <c r="J18" s="74">
        <v>20</v>
      </c>
      <c r="K18" s="5" t="str">
        <f>IFERROR(H18*I18,"")</f>
        <v/>
      </c>
      <c r="L18" s="131" t="e">
        <f>J18*K18</f>
        <v>#VALUE!</v>
      </c>
      <c r="M18" s="124"/>
    </row>
    <row r="19" spans="1:19" x14ac:dyDescent="0.25">
      <c r="A19" s="146" t="s">
        <v>185</v>
      </c>
      <c r="B19" s="147"/>
      <c r="C19" s="148"/>
      <c r="D19" s="117"/>
      <c r="E19" s="43"/>
      <c r="F19" s="40"/>
      <c r="G19" s="56"/>
      <c r="H19" s="41"/>
      <c r="I19" s="41"/>
      <c r="J19" s="56"/>
      <c r="K19" s="41"/>
      <c r="L19" s="41"/>
      <c r="M19" s="126"/>
    </row>
    <row r="20" spans="1:19" ht="25.5" x14ac:dyDescent="0.25">
      <c r="A20" s="104">
        <v>11</v>
      </c>
      <c r="B20" s="28" t="s">
        <v>36</v>
      </c>
      <c r="C20" s="21" t="s">
        <v>261</v>
      </c>
      <c r="D20" s="22" t="s">
        <v>119</v>
      </c>
      <c r="E20" s="22" t="s">
        <v>114</v>
      </c>
      <c r="F20" s="22">
        <v>500</v>
      </c>
      <c r="G20" s="65"/>
      <c r="H20" s="66"/>
      <c r="I20" s="68" t="str">
        <f t="shared" ref="I20:I41" si="0">IFERROR(F20/G20,"")</f>
        <v/>
      </c>
      <c r="J20" s="75">
        <v>30</v>
      </c>
      <c r="K20" s="23" t="str">
        <f t="shared" ref="K20:K35" si="1">IFERROR(H20*I20,"")</f>
        <v/>
      </c>
      <c r="L20" s="131" t="e">
        <f t="shared" ref="L20:L35" si="2">J20*K20</f>
        <v>#VALUE!</v>
      </c>
      <c r="M20" s="127"/>
    </row>
    <row r="21" spans="1:19" ht="25.5" x14ac:dyDescent="0.25">
      <c r="A21" s="103">
        <v>12</v>
      </c>
      <c r="B21" s="19" t="s">
        <v>36</v>
      </c>
      <c r="C21" s="4" t="s">
        <v>262</v>
      </c>
      <c r="D21" s="3" t="s">
        <v>119</v>
      </c>
      <c r="E21" s="3" t="s">
        <v>114</v>
      </c>
      <c r="F21" s="3">
        <v>750</v>
      </c>
      <c r="G21" s="65"/>
      <c r="H21" s="66"/>
      <c r="I21" s="68" t="str">
        <f t="shared" si="0"/>
        <v/>
      </c>
      <c r="J21" s="76">
        <v>30</v>
      </c>
      <c r="K21" s="23" t="str">
        <f t="shared" si="1"/>
        <v/>
      </c>
      <c r="L21" s="131" t="e">
        <f t="shared" si="2"/>
        <v>#VALUE!</v>
      </c>
      <c r="M21" s="124"/>
    </row>
    <row r="22" spans="1:19" ht="25.5" x14ac:dyDescent="0.25">
      <c r="A22" s="103">
        <v>13</v>
      </c>
      <c r="B22" s="19" t="s">
        <v>36</v>
      </c>
      <c r="C22" s="4" t="s">
        <v>262</v>
      </c>
      <c r="D22" s="3" t="s">
        <v>119</v>
      </c>
      <c r="E22" s="3" t="s">
        <v>114</v>
      </c>
      <c r="F22" s="3">
        <v>750</v>
      </c>
      <c r="G22" s="65"/>
      <c r="H22" s="66"/>
      <c r="I22" s="68" t="str">
        <f t="shared" si="0"/>
        <v/>
      </c>
      <c r="J22" s="74">
        <v>30</v>
      </c>
      <c r="K22" s="23" t="str">
        <f t="shared" si="1"/>
        <v/>
      </c>
      <c r="L22" s="131" t="e">
        <f t="shared" si="2"/>
        <v>#VALUE!</v>
      </c>
      <c r="M22" s="124"/>
    </row>
    <row r="23" spans="1:19" ht="38.25" x14ac:dyDescent="0.25">
      <c r="A23" s="103">
        <v>14</v>
      </c>
      <c r="B23" s="19" t="s">
        <v>36</v>
      </c>
      <c r="C23" s="4" t="s">
        <v>263</v>
      </c>
      <c r="D23" s="3" t="s">
        <v>119</v>
      </c>
      <c r="E23" s="3" t="s">
        <v>114</v>
      </c>
      <c r="F23" s="3">
        <v>750</v>
      </c>
      <c r="G23" s="65"/>
      <c r="H23" s="66"/>
      <c r="I23" s="68" t="str">
        <f t="shared" si="0"/>
        <v/>
      </c>
      <c r="J23" s="74">
        <v>30</v>
      </c>
      <c r="K23" s="23" t="str">
        <f t="shared" si="1"/>
        <v/>
      </c>
      <c r="L23" s="131" t="e">
        <f t="shared" si="2"/>
        <v>#VALUE!</v>
      </c>
      <c r="M23" s="124"/>
    </row>
    <row r="24" spans="1:19" ht="61.5" customHeight="1" x14ac:dyDescent="0.25">
      <c r="A24" s="103">
        <v>15</v>
      </c>
      <c r="B24" s="19" t="s">
        <v>36</v>
      </c>
      <c r="C24" s="4" t="s">
        <v>264</v>
      </c>
      <c r="D24" s="3" t="s">
        <v>186</v>
      </c>
      <c r="E24" s="3" t="s">
        <v>114</v>
      </c>
      <c r="F24" s="3">
        <v>300</v>
      </c>
      <c r="G24" s="65"/>
      <c r="H24" s="66"/>
      <c r="I24" s="68" t="str">
        <f t="shared" si="0"/>
        <v/>
      </c>
      <c r="J24" s="74">
        <v>30</v>
      </c>
      <c r="K24" s="23" t="str">
        <f t="shared" si="1"/>
        <v/>
      </c>
      <c r="L24" s="131" t="e">
        <f t="shared" si="2"/>
        <v>#VALUE!</v>
      </c>
      <c r="M24" s="124"/>
    </row>
    <row r="25" spans="1:19" ht="38.25" x14ac:dyDescent="0.25">
      <c r="A25" s="103">
        <v>16</v>
      </c>
      <c r="B25" s="3" t="s">
        <v>4</v>
      </c>
      <c r="C25" s="4" t="s">
        <v>265</v>
      </c>
      <c r="D25" s="3" t="s">
        <v>121</v>
      </c>
      <c r="E25" s="3" t="s">
        <v>112</v>
      </c>
      <c r="F25" s="3">
        <v>1</v>
      </c>
      <c r="G25" s="65"/>
      <c r="H25" s="66"/>
      <c r="I25" s="68" t="str">
        <f t="shared" si="0"/>
        <v/>
      </c>
      <c r="J25" s="74">
        <v>30</v>
      </c>
      <c r="K25" s="23" t="str">
        <f t="shared" si="1"/>
        <v/>
      </c>
      <c r="L25" s="131" t="e">
        <f t="shared" si="2"/>
        <v>#VALUE!</v>
      </c>
      <c r="M25" s="124"/>
    </row>
    <row r="26" spans="1:19" ht="92.25" customHeight="1" x14ac:dyDescent="0.25">
      <c r="A26" s="103">
        <v>17</v>
      </c>
      <c r="B26" s="3" t="s">
        <v>4</v>
      </c>
      <c r="C26" s="4" t="s">
        <v>266</v>
      </c>
      <c r="D26" s="3" t="s">
        <v>127</v>
      </c>
      <c r="E26" s="3" t="s">
        <v>112</v>
      </c>
      <c r="F26" s="3">
        <v>1</v>
      </c>
      <c r="G26" s="65"/>
      <c r="H26" s="66"/>
      <c r="I26" s="68" t="str">
        <f t="shared" si="0"/>
        <v/>
      </c>
      <c r="J26" s="74">
        <v>30</v>
      </c>
      <c r="K26" s="23" t="str">
        <f t="shared" si="1"/>
        <v/>
      </c>
      <c r="L26" s="131" t="e">
        <f t="shared" si="2"/>
        <v>#VALUE!</v>
      </c>
      <c r="M26" s="124"/>
    </row>
    <row r="27" spans="1:19" ht="75.75" customHeight="1" x14ac:dyDescent="0.25">
      <c r="A27" s="103">
        <v>18</v>
      </c>
      <c r="B27" s="31" t="s">
        <v>4</v>
      </c>
      <c r="C27" s="9" t="s">
        <v>377</v>
      </c>
      <c r="D27" s="3" t="s">
        <v>376</v>
      </c>
      <c r="E27" s="3" t="s">
        <v>112</v>
      </c>
      <c r="F27" s="3">
        <v>5</v>
      </c>
      <c r="G27" s="65"/>
      <c r="H27" s="66"/>
      <c r="I27" s="68" t="str">
        <f t="shared" si="0"/>
        <v/>
      </c>
      <c r="J27" s="74">
        <v>30</v>
      </c>
      <c r="K27" s="23" t="str">
        <f t="shared" si="1"/>
        <v/>
      </c>
      <c r="L27" s="131" t="e">
        <f t="shared" si="2"/>
        <v>#VALUE!</v>
      </c>
      <c r="M27" s="124"/>
    </row>
    <row r="28" spans="1:19" ht="25.5" x14ac:dyDescent="0.25">
      <c r="A28" s="103">
        <v>19</v>
      </c>
      <c r="B28" s="3" t="s">
        <v>4</v>
      </c>
      <c r="C28" s="4" t="s">
        <v>378</v>
      </c>
      <c r="D28" s="3" t="s">
        <v>376</v>
      </c>
      <c r="E28" s="3" t="s">
        <v>112</v>
      </c>
      <c r="F28" s="3">
        <v>5</v>
      </c>
      <c r="G28" s="65"/>
      <c r="H28" s="66"/>
      <c r="I28" s="68" t="str">
        <f t="shared" si="0"/>
        <v/>
      </c>
      <c r="J28" s="74">
        <v>30</v>
      </c>
      <c r="K28" s="23" t="str">
        <f t="shared" si="1"/>
        <v/>
      </c>
      <c r="L28" s="131" t="e">
        <f t="shared" si="2"/>
        <v>#VALUE!</v>
      </c>
      <c r="M28" s="124"/>
    </row>
    <row r="29" spans="1:19" ht="56.25" customHeight="1" x14ac:dyDescent="0.25">
      <c r="A29" s="103">
        <v>20</v>
      </c>
      <c r="B29" s="3" t="s">
        <v>4</v>
      </c>
      <c r="C29" s="4" t="s">
        <v>267</v>
      </c>
      <c r="D29" s="3" t="s">
        <v>159</v>
      </c>
      <c r="E29" s="3" t="s">
        <v>123</v>
      </c>
      <c r="F29" s="3">
        <v>600</v>
      </c>
      <c r="G29" s="65"/>
      <c r="H29" s="66"/>
      <c r="I29" s="68" t="str">
        <f t="shared" si="0"/>
        <v/>
      </c>
      <c r="J29" s="74">
        <v>30</v>
      </c>
      <c r="K29" s="23" t="str">
        <f t="shared" si="1"/>
        <v/>
      </c>
      <c r="L29" s="131" t="e">
        <f t="shared" si="2"/>
        <v>#VALUE!</v>
      </c>
      <c r="M29" s="124"/>
      <c r="Q29" s="143"/>
      <c r="R29" s="143"/>
      <c r="S29" s="143"/>
    </row>
    <row r="30" spans="1:19" ht="59.25" customHeight="1" x14ac:dyDescent="0.25">
      <c r="A30" s="103">
        <v>21</v>
      </c>
      <c r="B30" s="3" t="s">
        <v>4</v>
      </c>
      <c r="C30" s="4" t="s">
        <v>375</v>
      </c>
      <c r="D30" s="3" t="s">
        <v>119</v>
      </c>
      <c r="E30" s="3" t="s">
        <v>114</v>
      </c>
      <c r="F30" s="3">
        <v>500</v>
      </c>
      <c r="G30" s="65"/>
      <c r="H30" s="66"/>
      <c r="I30" s="68" t="str">
        <f t="shared" si="0"/>
        <v/>
      </c>
      <c r="J30" s="74">
        <v>25</v>
      </c>
      <c r="K30" s="23" t="str">
        <f t="shared" si="1"/>
        <v/>
      </c>
      <c r="L30" s="131" t="e">
        <f t="shared" si="2"/>
        <v>#VALUE!</v>
      </c>
      <c r="M30" s="124"/>
    </row>
    <row r="31" spans="1:19" ht="55.5" customHeight="1" x14ac:dyDescent="0.25">
      <c r="A31" s="103">
        <v>22</v>
      </c>
      <c r="B31" s="31" t="s">
        <v>81</v>
      </c>
      <c r="C31" s="9" t="s">
        <v>268</v>
      </c>
      <c r="D31" s="8" t="s">
        <v>116</v>
      </c>
      <c r="E31" s="8" t="s">
        <v>114</v>
      </c>
      <c r="F31" s="3">
        <v>750</v>
      </c>
      <c r="G31" s="65"/>
      <c r="H31" s="66"/>
      <c r="I31" s="68" t="str">
        <f t="shared" si="0"/>
        <v/>
      </c>
      <c r="J31" s="74">
        <v>30</v>
      </c>
      <c r="K31" s="23" t="str">
        <f t="shared" si="1"/>
        <v/>
      </c>
      <c r="L31" s="131" t="e">
        <f t="shared" si="2"/>
        <v>#VALUE!</v>
      </c>
      <c r="M31" s="124"/>
    </row>
    <row r="32" spans="1:19" ht="90" customHeight="1" x14ac:dyDescent="0.25">
      <c r="A32" s="105">
        <v>23</v>
      </c>
      <c r="B32" s="28" t="s">
        <v>35</v>
      </c>
      <c r="C32" s="21" t="s">
        <v>269</v>
      </c>
      <c r="D32" s="22" t="s">
        <v>119</v>
      </c>
      <c r="E32" s="22" t="s">
        <v>114</v>
      </c>
      <c r="F32" s="22">
        <v>500</v>
      </c>
      <c r="G32" s="65"/>
      <c r="H32" s="66"/>
      <c r="I32" s="68" t="str">
        <f t="shared" si="0"/>
        <v/>
      </c>
      <c r="J32" s="75">
        <v>50</v>
      </c>
      <c r="K32" s="23" t="str">
        <f t="shared" si="1"/>
        <v/>
      </c>
      <c r="L32" s="131" t="e">
        <f t="shared" si="2"/>
        <v>#VALUE!</v>
      </c>
      <c r="M32" s="127"/>
    </row>
    <row r="33" spans="1:13" ht="75.75" customHeight="1" x14ac:dyDescent="0.25">
      <c r="A33" s="103">
        <v>24</v>
      </c>
      <c r="B33" s="19" t="s">
        <v>35</v>
      </c>
      <c r="C33" s="4" t="s">
        <v>270</v>
      </c>
      <c r="D33" s="3" t="s">
        <v>119</v>
      </c>
      <c r="E33" s="3" t="s">
        <v>114</v>
      </c>
      <c r="F33" s="3">
        <v>500</v>
      </c>
      <c r="G33" s="65"/>
      <c r="H33" s="66"/>
      <c r="I33" s="68" t="str">
        <f t="shared" si="0"/>
        <v/>
      </c>
      <c r="J33" s="74">
        <v>50</v>
      </c>
      <c r="K33" s="23" t="str">
        <f t="shared" si="1"/>
        <v/>
      </c>
      <c r="L33" s="131" t="e">
        <f t="shared" si="2"/>
        <v>#VALUE!</v>
      </c>
      <c r="M33" s="124"/>
    </row>
    <row r="34" spans="1:13" ht="76.5" customHeight="1" x14ac:dyDescent="0.25">
      <c r="A34" s="103">
        <v>25</v>
      </c>
      <c r="B34" s="19" t="s">
        <v>35</v>
      </c>
      <c r="C34" s="4" t="s">
        <v>271</v>
      </c>
      <c r="D34" s="3" t="s">
        <v>119</v>
      </c>
      <c r="E34" s="3" t="s">
        <v>114</v>
      </c>
      <c r="F34" s="3">
        <v>750</v>
      </c>
      <c r="G34" s="65"/>
      <c r="H34" s="66"/>
      <c r="I34" s="68" t="str">
        <f t="shared" si="0"/>
        <v/>
      </c>
      <c r="J34" s="74">
        <v>50</v>
      </c>
      <c r="K34" s="23" t="str">
        <f t="shared" si="1"/>
        <v/>
      </c>
      <c r="L34" s="131" t="e">
        <f t="shared" si="2"/>
        <v>#VALUE!</v>
      </c>
      <c r="M34" s="124"/>
    </row>
    <row r="35" spans="1:13" ht="73.5" customHeight="1" x14ac:dyDescent="0.25">
      <c r="A35" s="103">
        <v>26</v>
      </c>
      <c r="B35" s="31" t="s">
        <v>35</v>
      </c>
      <c r="C35" s="4" t="s">
        <v>272</v>
      </c>
      <c r="D35" s="3" t="s">
        <v>119</v>
      </c>
      <c r="E35" s="3" t="s">
        <v>114</v>
      </c>
      <c r="F35" s="3">
        <v>750</v>
      </c>
      <c r="G35" s="65"/>
      <c r="H35" s="66"/>
      <c r="I35" s="68" t="str">
        <f t="shared" si="0"/>
        <v/>
      </c>
      <c r="J35" s="74">
        <v>30</v>
      </c>
      <c r="K35" s="23" t="str">
        <f t="shared" si="1"/>
        <v/>
      </c>
      <c r="L35" s="131" t="e">
        <f t="shared" si="2"/>
        <v>#VALUE!</v>
      </c>
      <c r="M35" s="124"/>
    </row>
    <row r="36" spans="1:13" x14ac:dyDescent="0.25">
      <c r="A36" s="151" t="s">
        <v>250</v>
      </c>
      <c r="B36" s="152"/>
      <c r="C36" s="153"/>
      <c r="D36" s="118"/>
      <c r="E36" s="53"/>
      <c r="F36" s="38"/>
      <c r="G36" s="61"/>
      <c r="H36" s="39"/>
      <c r="I36" s="41" t="str">
        <f t="shared" si="0"/>
        <v/>
      </c>
      <c r="J36" s="61"/>
      <c r="K36" s="39"/>
      <c r="L36" s="39"/>
      <c r="M36" s="94"/>
    </row>
    <row r="37" spans="1:13" ht="38.25" x14ac:dyDescent="0.25">
      <c r="A37" s="103">
        <v>27</v>
      </c>
      <c r="B37" s="19" t="s">
        <v>1</v>
      </c>
      <c r="C37" s="4" t="s">
        <v>273</v>
      </c>
      <c r="D37" s="3" t="s">
        <v>165</v>
      </c>
      <c r="E37" s="3" t="s">
        <v>114</v>
      </c>
      <c r="F37" s="3">
        <v>750</v>
      </c>
      <c r="G37" s="65"/>
      <c r="H37" s="66"/>
      <c r="I37" s="68" t="str">
        <f t="shared" si="0"/>
        <v/>
      </c>
      <c r="J37" s="74">
        <v>100</v>
      </c>
      <c r="K37" s="5" t="str">
        <f>IFERROR(H37*I37,"")</f>
        <v/>
      </c>
      <c r="L37" s="131" t="e">
        <f>J37*K37</f>
        <v>#VALUE!</v>
      </c>
      <c r="M37" s="124"/>
    </row>
    <row r="38" spans="1:13" ht="25.5" x14ac:dyDescent="0.25">
      <c r="A38" s="103">
        <v>28</v>
      </c>
      <c r="B38" s="19" t="s">
        <v>38</v>
      </c>
      <c r="C38" s="4" t="s">
        <v>274</v>
      </c>
      <c r="D38" s="3" t="s">
        <v>115</v>
      </c>
      <c r="E38" s="3" t="s">
        <v>114</v>
      </c>
      <c r="F38" s="3">
        <v>450</v>
      </c>
      <c r="G38" s="65"/>
      <c r="H38" s="66"/>
      <c r="I38" s="68" t="str">
        <f t="shared" si="0"/>
        <v/>
      </c>
      <c r="J38" s="74">
        <v>50</v>
      </c>
      <c r="K38" s="5" t="str">
        <f>IFERROR(H38*I38,"")</f>
        <v/>
      </c>
      <c r="L38" s="131" t="e">
        <f>J38*K38</f>
        <v>#VALUE!</v>
      </c>
      <c r="M38" s="124"/>
    </row>
    <row r="39" spans="1:13" ht="25.5" x14ac:dyDescent="0.25">
      <c r="A39" s="103">
        <v>29</v>
      </c>
      <c r="B39" s="19" t="s">
        <v>38</v>
      </c>
      <c r="C39" s="4" t="s">
        <v>275</v>
      </c>
      <c r="D39" s="3" t="s">
        <v>124</v>
      </c>
      <c r="E39" s="3" t="s">
        <v>114</v>
      </c>
      <c r="F39" s="8">
        <v>500</v>
      </c>
      <c r="G39" s="65"/>
      <c r="H39" s="66"/>
      <c r="I39" s="68" t="str">
        <f t="shared" si="0"/>
        <v/>
      </c>
      <c r="J39" s="76">
        <v>50</v>
      </c>
      <c r="K39" s="5" t="str">
        <f>IFERROR(H39*I39,"")</f>
        <v/>
      </c>
      <c r="L39" s="131" t="e">
        <f>J39*K39</f>
        <v>#VALUE!</v>
      </c>
      <c r="M39" s="124"/>
    </row>
    <row r="40" spans="1:13" ht="25.5" x14ac:dyDescent="0.25">
      <c r="A40" s="103">
        <v>30</v>
      </c>
      <c r="B40" s="19" t="s">
        <v>38</v>
      </c>
      <c r="C40" s="4" t="s">
        <v>277</v>
      </c>
      <c r="D40" s="3" t="s">
        <v>276</v>
      </c>
      <c r="E40" s="3" t="s">
        <v>112</v>
      </c>
      <c r="F40" s="3">
        <v>5</v>
      </c>
      <c r="G40" s="65"/>
      <c r="H40" s="66"/>
      <c r="I40" s="68" t="str">
        <f t="shared" si="0"/>
        <v/>
      </c>
      <c r="J40" s="74">
        <v>20</v>
      </c>
      <c r="K40" s="5" t="str">
        <f>IFERROR(H40*I40,"")</f>
        <v/>
      </c>
      <c r="L40" s="131" t="e">
        <f>J40*K40</f>
        <v>#VALUE!</v>
      </c>
      <c r="M40" s="124"/>
    </row>
    <row r="41" spans="1:13" ht="25.5" x14ac:dyDescent="0.25">
      <c r="A41" s="103">
        <v>31</v>
      </c>
      <c r="B41" s="19" t="s">
        <v>38</v>
      </c>
      <c r="C41" s="4" t="s">
        <v>278</v>
      </c>
      <c r="D41" s="3" t="s">
        <v>125</v>
      </c>
      <c r="E41" s="3" t="s">
        <v>114</v>
      </c>
      <c r="F41" s="3">
        <v>900</v>
      </c>
      <c r="G41" s="65"/>
      <c r="H41" s="66"/>
      <c r="I41" s="68" t="str">
        <f t="shared" si="0"/>
        <v/>
      </c>
      <c r="J41" s="74">
        <v>50</v>
      </c>
      <c r="K41" s="5" t="str">
        <f>IFERROR(H41*I41,"")</f>
        <v/>
      </c>
      <c r="L41" s="131" t="e">
        <f>J41*K41</f>
        <v>#VALUE!</v>
      </c>
      <c r="M41" s="124"/>
    </row>
    <row r="42" spans="1:13" x14ac:dyDescent="0.25">
      <c r="A42" s="149" t="s">
        <v>99</v>
      </c>
      <c r="B42" s="150"/>
      <c r="C42" s="150"/>
      <c r="D42" s="119"/>
      <c r="E42" s="43"/>
      <c r="F42" s="13"/>
      <c r="G42" s="60"/>
      <c r="H42" s="59"/>
      <c r="I42" s="41"/>
      <c r="J42" s="60"/>
      <c r="K42" s="59"/>
      <c r="L42" s="59"/>
      <c r="M42" s="125"/>
    </row>
    <row r="43" spans="1:13" ht="60" customHeight="1" x14ac:dyDescent="0.25">
      <c r="A43" s="105">
        <v>32</v>
      </c>
      <c r="B43" s="37" t="s">
        <v>39</v>
      </c>
      <c r="C43" s="21" t="s">
        <v>279</v>
      </c>
      <c r="D43" s="22" t="s">
        <v>119</v>
      </c>
      <c r="E43" s="22" t="s">
        <v>114</v>
      </c>
      <c r="F43" s="22">
        <v>750</v>
      </c>
      <c r="G43" s="65"/>
      <c r="H43" s="66"/>
      <c r="I43" s="68" t="str">
        <f t="shared" ref="I43:I52" si="3">IFERROR(F43/G43,"")</f>
        <v/>
      </c>
      <c r="J43" s="75">
        <v>100</v>
      </c>
      <c r="K43" s="23" t="str">
        <f t="shared" ref="K43:K52" si="4">IFERROR(H43*I43,"")</f>
        <v/>
      </c>
      <c r="L43" s="131" t="e">
        <f t="shared" ref="L43:L52" si="5">J43*K43</f>
        <v>#VALUE!</v>
      </c>
      <c r="M43" s="127"/>
    </row>
    <row r="44" spans="1:13" ht="41.25" customHeight="1" x14ac:dyDescent="0.25">
      <c r="A44" s="103">
        <v>33</v>
      </c>
      <c r="B44" s="19" t="s">
        <v>39</v>
      </c>
      <c r="C44" s="4" t="s">
        <v>280</v>
      </c>
      <c r="D44" s="3" t="s">
        <v>126</v>
      </c>
      <c r="E44" s="3" t="s">
        <v>114</v>
      </c>
      <c r="F44" s="3">
        <v>700</v>
      </c>
      <c r="G44" s="65"/>
      <c r="H44" s="66"/>
      <c r="I44" s="68" t="str">
        <f t="shared" si="3"/>
        <v/>
      </c>
      <c r="J44" s="74">
        <v>100</v>
      </c>
      <c r="K44" s="23" t="str">
        <f t="shared" si="4"/>
        <v/>
      </c>
      <c r="L44" s="131" t="e">
        <f t="shared" si="5"/>
        <v>#VALUE!</v>
      </c>
      <c r="M44" s="124"/>
    </row>
    <row r="45" spans="1:13" ht="73.5" customHeight="1" x14ac:dyDescent="0.25">
      <c r="A45" s="103">
        <v>34</v>
      </c>
      <c r="B45" s="31" t="s">
        <v>39</v>
      </c>
      <c r="C45" s="4" t="s">
        <v>281</v>
      </c>
      <c r="D45" s="3" t="s">
        <v>119</v>
      </c>
      <c r="E45" s="3" t="s">
        <v>114</v>
      </c>
      <c r="F45" s="3">
        <v>750</v>
      </c>
      <c r="G45" s="65"/>
      <c r="H45" s="66"/>
      <c r="I45" s="68" t="str">
        <f t="shared" si="3"/>
        <v/>
      </c>
      <c r="J45" s="74">
        <v>100</v>
      </c>
      <c r="K45" s="23" t="str">
        <f t="shared" si="4"/>
        <v/>
      </c>
      <c r="L45" s="131" t="e">
        <f t="shared" si="5"/>
        <v>#VALUE!</v>
      </c>
      <c r="M45" s="124"/>
    </row>
    <row r="46" spans="1:13" ht="45" customHeight="1" x14ac:dyDescent="0.25">
      <c r="A46" s="103">
        <v>35</v>
      </c>
      <c r="B46" s="19" t="s">
        <v>39</v>
      </c>
      <c r="C46" s="4" t="s">
        <v>282</v>
      </c>
      <c r="D46" s="3" t="s">
        <v>127</v>
      </c>
      <c r="E46" s="44" t="s">
        <v>114</v>
      </c>
      <c r="F46" s="3">
        <v>750</v>
      </c>
      <c r="G46" s="65"/>
      <c r="H46" s="66"/>
      <c r="I46" s="68" t="str">
        <f t="shared" si="3"/>
        <v/>
      </c>
      <c r="J46" s="74">
        <v>100</v>
      </c>
      <c r="K46" s="23" t="str">
        <f t="shared" si="4"/>
        <v/>
      </c>
      <c r="L46" s="131" t="e">
        <f t="shared" si="5"/>
        <v>#VALUE!</v>
      </c>
      <c r="M46" s="124"/>
    </row>
    <row r="47" spans="1:13" ht="45.75" customHeight="1" x14ac:dyDescent="0.25">
      <c r="A47" s="103">
        <v>36</v>
      </c>
      <c r="B47" s="19" t="s">
        <v>39</v>
      </c>
      <c r="C47" s="4" t="s">
        <v>281</v>
      </c>
      <c r="D47" s="44" t="s">
        <v>119</v>
      </c>
      <c r="E47" s="44" t="s">
        <v>114</v>
      </c>
      <c r="F47" s="3">
        <v>750</v>
      </c>
      <c r="G47" s="65"/>
      <c r="H47" s="66"/>
      <c r="I47" s="68" t="str">
        <f t="shared" si="3"/>
        <v/>
      </c>
      <c r="J47" s="74">
        <v>100</v>
      </c>
      <c r="K47" s="23" t="str">
        <f t="shared" si="4"/>
        <v/>
      </c>
      <c r="L47" s="131" t="e">
        <f t="shared" si="5"/>
        <v>#VALUE!</v>
      </c>
      <c r="M47" s="124"/>
    </row>
    <row r="48" spans="1:13" ht="42.75" customHeight="1" x14ac:dyDescent="0.25">
      <c r="A48" s="103">
        <v>37</v>
      </c>
      <c r="B48" s="19" t="s">
        <v>39</v>
      </c>
      <c r="C48" s="4" t="s">
        <v>280</v>
      </c>
      <c r="D48" s="3" t="s">
        <v>128</v>
      </c>
      <c r="E48" s="3" t="s">
        <v>114</v>
      </c>
      <c r="F48" s="3">
        <v>750</v>
      </c>
      <c r="G48" s="65"/>
      <c r="H48" s="66"/>
      <c r="I48" s="68" t="str">
        <f t="shared" si="3"/>
        <v/>
      </c>
      <c r="J48" s="74">
        <v>100</v>
      </c>
      <c r="K48" s="23" t="str">
        <f t="shared" si="4"/>
        <v/>
      </c>
      <c r="L48" s="131" t="e">
        <f t="shared" si="5"/>
        <v>#VALUE!</v>
      </c>
      <c r="M48" s="124"/>
    </row>
    <row r="49" spans="1:13" ht="42" customHeight="1" x14ac:dyDescent="0.25">
      <c r="A49" s="103">
        <v>38</v>
      </c>
      <c r="B49" s="19" t="s">
        <v>39</v>
      </c>
      <c r="C49" s="4" t="s">
        <v>282</v>
      </c>
      <c r="D49" s="3" t="s">
        <v>129</v>
      </c>
      <c r="E49" s="3" t="s">
        <v>114</v>
      </c>
      <c r="F49" s="3">
        <v>750</v>
      </c>
      <c r="G49" s="65"/>
      <c r="H49" s="66"/>
      <c r="I49" s="68" t="str">
        <f t="shared" si="3"/>
        <v/>
      </c>
      <c r="J49" s="74">
        <v>100</v>
      </c>
      <c r="K49" s="23" t="str">
        <f t="shared" si="4"/>
        <v/>
      </c>
      <c r="L49" s="131" t="e">
        <f t="shared" si="5"/>
        <v>#VALUE!</v>
      </c>
      <c r="M49" s="124"/>
    </row>
    <row r="50" spans="1:13" ht="72.75" customHeight="1" x14ac:dyDescent="0.25">
      <c r="A50" s="103">
        <v>39</v>
      </c>
      <c r="B50" s="19" t="s">
        <v>47</v>
      </c>
      <c r="C50" s="4" t="s">
        <v>283</v>
      </c>
      <c r="D50" s="3" t="s">
        <v>160</v>
      </c>
      <c r="E50" s="3" t="s">
        <v>123</v>
      </c>
      <c r="F50" s="3">
        <v>900</v>
      </c>
      <c r="G50" s="65"/>
      <c r="H50" s="66"/>
      <c r="I50" s="68" t="str">
        <f t="shared" si="3"/>
        <v/>
      </c>
      <c r="J50" s="74">
        <v>50</v>
      </c>
      <c r="K50" s="23" t="str">
        <f t="shared" si="4"/>
        <v/>
      </c>
      <c r="L50" s="131" t="e">
        <f t="shared" si="5"/>
        <v>#VALUE!</v>
      </c>
      <c r="M50" s="124"/>
    </row>
    <row r="51" spans="1:13" ht="38.25" x14ac:dyDescent="0.25">
      <c r="A51" s="105">
        <v>40</v>
      </c>
      <c r="B51" s="28" t="s">
        <v>13</v>
      </c>
      <c r="C51" s="21" t="s">
        <v>397</v>
      </c>
      <c r="D51" s="22" t="s">
        <v>398</v>
      </c>
      <c r="E51" s="22" t="s">
        <v>114</v>
      </c>
      <c r="F51" s="22">
        <v>500</v>
      </c>
      <c r="G51" s="65"/>
      <c r="H51" s="66"/>
      <c r="I51" s="68" t="str">
        <f t="shared" si="3"/>
        <v/>
      </c>
      <c r="J51" s="75">
        <v>50</v>
      </c>
      <c r="K51" s="23" t="str">
        <f t="shared" si="4"/>
        <v/>
      </c>
      <c r="L51" s="131" t="e">
        <f t="shared" si="5"/>
        <v>#VALUE!</v>
      </c>
      <c r="M51" s="127"/>
    </row>
    <row r="52" spans="1:13" ht="63" customHeight="1" x14ac:dyDescent="0.25">
      <c r="A52" s="106">
        <v>41</v>
      </c>
      <c r="B52" s="31" t="s">
        <v>34</v>
      </c>
      <c r="C52" s="4" t="s">
        <v>284</v>
      </c>
      <c r="D52" s="3" t="s">
        <v>119</v>
      </c>
      <c r="E52" s="3" t="s">
        <v>114</v>
      </c>
      <c r="F52" s="3">
        <v>750</v>
      </c>
      <c r="G52" s="65"/>
      <c r="H52" s="66"/>
      <c r="I52" s="68" t="str">
        <f t="shared" si="3"/>
        <v/>
      </c>
      <c r="J52" s="74">
        <v>30</v>
      </c>
      <c r="K52" s="23" t="str">
        <f t="shared" si="4"/>
        <v/>
      </c>
      <c r="L52" s="131" t="e">
        <f t="shared" si="5"/>
        <v>#VALUE!</v>
      </c>
      <c r="M52" s="124"/>
    </row>
    <row r="53" spans="1:13" x14ac:dyDescent="0.25">
      <c r="A53" s="149" t="s">
        <v>98</v>
      </c>
      <c r="B53" s="150"/>
      <c r="C53" s="150"/>
      <c r="D53" s="119"/>
      <c r="E53" s="43"/>
      <c r="F53" s="13"/>
      <c r="G53" s="60"/>
      <c r="H53" s="59"/>
      <c r="I53" s="41"/>
      <c r="J53" s="60"/>
      <c r="K53" s="59"/>
      <c r="L53" s="59"/>
      <c r="M53" s="125"/>
    </row>
    <row r="54" spans="1:13" ht="66" customHeight="1" x14ac:dyDescent="0.25">
      <c r="A54" s="105">
        <v>42</v>
      </c>
      <c r="B54" s="28" t="s">
        <v>24</v>
      </c>
      <c r="C54" s="21" t="s">
        <v>285</v>
      </c>
      <c r="D54" s="22" t="s">
        <v>158</v>
      </c>
      <c r="E54" s="22" t="s">
        <v>112</v>
      </c>
      <c r="F54" s="22">
        <v>1</v>
      </c>
      <c r="G54" s="65"/>
      <c r="H54" s="66"/>
      <c r="I54" s="68" t="str">
        <f>IFERROR(F54/G54,"")</f>
        <v/>
      </c>
      <c r="J54" s="75">
        <v>100</v>
      </c>
      <c r="K54" s="23" t="str">
        <f>IFERROR(H54*I54,"")</f>
        <v/>
      </c>
      <c r="L54" s="131" t="e">
        <f>J54*K54</f>
        <v>#VALUE!</v>
      </c>
      <c r="M54" s="127"/>
    </row>
    <row r="55" spans="1:13" ht="102.75" customHeight="1" x14ac:dyDescent="0.25">
      <c r="A55" s="103">
        <v>43</v>
      </c>
      <c r="B55" s="19" t="s">
        <v>24</v>
      </c>
      <c r="C55" s="4" t="s">
        <v>286</v>
      </c>
      <c r="D55" s="3" t="s">
        <v>158</v>
      </c>
      <c r="E55" s="3" t="s">
        <v>112</v>
      </c>
      <c r="F55" s="3">
        <v>5</v>
      </c>
      <c r="G55" s="65"/>
      <c r="H55" s="66"/>
      <c r="I55" s="68" t="str">
        <f>IFERROR(F55/G55,"")</f>
        <v/>
      </c>
      <c r="J55" s="74">
        <v>50</v>
      </c>
      <c r="K55" s="23" t="str">
        <f>IFERROR(H55*I55,"")</f>
        <v/>
      </c>
      <c r="L55" s="131" t="e">
        <f>J55*K55</f>
        <v>#VALUE!</v>
      </c>
      <c r="M55" s="124"/>
    </row>
    <row r="56" spans="1:13" ht="67.5" customHeight="1" x14ac:dyDescent="0.25">
      <c r="A56" s="103">
        <v>44</v>
      </c>
      <c r="B56" s="19" t="s">
        <v>24</v>
      </c>
      <c r="C56" s="4" t="s">
        <v>287</v>
      </c>
      <c r="D56" s="3" t="s">
        <v>158</v>
      </c>
      <c r="E56" s="3" t="s">
        <v>112</v>
      </c>
      <c r="F56" s="3">
        <v>5</v>
      </c>
      <c r="G56" s="65"/>
      <c r="H56" s="66"/>
      <c r="I56" s="68" t="str">
        <f>IFERROR(F56/G56,"")</f>
        <v/>
      </c>
      <c r="J56" s="74">
        <v>100</v>
      </c>
      <c r="K56" s="23" t="str">
        <f>IFERROR(H56*I56,"")</f>
        <v/>
      </c>
      <c r="L56" s="131" t="e">
        <f>J56*K56</f>
        <v>#VALUE!</v>
      </c>
      <c r="M56" s="124"/>
    </row>
    <row r="57" spans="1:13" x14ac:dyDescent="0.25">
      <c r="A57" s="151" t="s">
        <v>288</v>
      </c>
      <c r="B57" s="152"/>
      <c r="C57" s="153"/>
      <c r="D57" s="118"/>
      <c r="E57" s="53"/>
      <c r="F57" s="38"/>
      <c r="G57" s="61"/>
      <c r="H57" s="39"/>
      <c r="I57" s="41"/>
      <c r="J57" s="61"/>
      <c r="K57" s="39"/>
      <c r="L57" s="39"/>
      <c r="M57" s="94"/>
    </row>
    <row r="58" spans="1:13" ht="55.5" customHeight="1" x14ac:dyDescent="0.25">
      <c r="A58" s="103">
        <v>45</v>
      </c>
      <c r="B58" s="2" t="s">
        <v>10</v>
      </c>
      <c r="C58" s="4" t="s">
        <v>289</v>
      </c>
      <c r="D58" s="3" t="s">
        <v>187</v>
      </c>
      <c r="E58" s="3" t="s">
        <v>114</v>
      </c>
      <c r="F58" s="3">
        <v>300</v>
      </c>
      <c r="G58" s="65"/>
      <c r="H58" s="66"/>
      <c r="I58" s="68" t="str">
        <f>IFERROR(F58/G58,"")</f>
        <v/>
      </c>
      <c r="J58" s="74">
        <v>50</v>
      </c>
      <c r="K58" s="5" t="str">
        <f>IFERROR(H58*I58,"")</f>
        <v/>
      </c>
      <c r="L58" s="131" t="e">
        <f>J58*K58</f>
        <v>#VALUE!</v>
      </c>
      <c r="M58" s="124"/>
    </row>
    <row r="59" spans="1:13" x14ac:dyDescent="0.25">
      <c r="A59" s="103">
        <v>46</v>
      </c>
      <c r="B59" s="2" t="s">
        <v>10</v>
      </c>
      <c r="C59" s="4" t="s">
        <v>290</v>
      </c>
      <c r="D59" s="3" t="s">
        <v>119</v>
      </c>
      <c r="E59" s="3" t="s">
        <v>114</v>
      </c>
      <c r="F59" s="3">
        <v>750</v>
      </c>
      <c r="G59" s="65"/>
      <c r="H59" s="66"/>
      <c r="I59" s="68" t="str">
        <f>IFERROR(F59/G59,"")</f>
        <v/>
      </c>
      <c r="J59" s="74">
        <v>50</v>
      </c>
      <c r="K59" s="5" t="str">
        <f>IFERROR(H59*I59,"")</f>
        <v/>
      </c>
      <c r="L59" s="131" t="e">
        <f>J59*K59</f>
        <v>#VALUE!</v>
      </c>
      <c r="M59" s="124"/>
    </row>
    <row r="60" spans="1:13" ht="38.25" x14ac:dyDescent="0.25">
      <c r="A60" s="103">
        <v>47</v>
      </c>
      <c r="B60" s="3" t="s">
        <v>10</v>
      </c>
      <c r="C60" s="4" t="s">
        <v>291</v>
      </c>
      <c r="D60" s="3" t="s">
        <v>131</v>
      </c>
      <c r="E60" s="3" t="s">
        <v>114</v>
      </c>
      <c r="F60" s="3">
        <v>300</v>
      </c>
      <c r="G60" s="65"/>
      <c r="H60" s="66"/>
      <c r="I60" s="68" t="str">
        <f>IFERROR(F60/G60,"")</f>
        <v/>
      </c>
      <c r="J60" s="74">
        <v>50</v>
      </c>
      <c r="K60" s="5" t="str">
        <f>IFERROR(H60*I60,"")</f>
        <v/>
      </c>
      <c r="L60" s="131" t="e">
        <f>J60*K60</f>
        <v>#VALUE!</v>
      </c>
      <c r="M60" s="124"/>
    </row>
    <row r="61" spans="1:13" x14ac:dyDescent="0.25">
      <c r="A61" s="151" t="s">
        <v>100</v>
      </c>
      <c r="B61" s="152"/>
      <c r="C61" s="153"/>
      <c r="D61" s="120"/>
      <c r="E61" s="52"/>
      <c r="F61" s="40"/>
      <c r="G61" s="56"/>
      <c r="H61" s="41"/>
      <c r="I61" s="41"/>
      <c r="J61" s="56"/>
      <c r="K61" s="41"/>
      <c r="L61" s="41"/>
      <c r="M61" s="126"/>
    </row>
    <row r="62" spans="1:13" ht="25.5" x14ac:dyDescent="0.25">
      <c r="A62" s="105">
        <v>48</v>
      </c>
      <c r="B62" s="22" t="s">
        <v>5</v>
      </c>
      <c r="C62" s="21" t="s">
        <v>292</v>
      </c>
      <c r="D62" s="22" t="s">
        <v>132</v>
      </c>
      <c r="E62" s="22" t="s">
        <v>114</v>
      </c>
      <c r="F62" s="22">
        <v>500</v>
      </c>
      <c r="G62" s="65"/>
      <c r="H62" s="66"/>
      <c r="I62" s="68" t="str">
        <f>IFERROR(F62/G62,"")</f>
        <v/>
      </c>
      <c r="J62" s="75">
        <v>100</v>
      </c>
      <c r="K62" s="23" t="str">
        <f>IFERROR(H62*I62,"")</f>
        <v/>
      </c>
      <c r="L62" s="131" t="e">
        <f>J62*K62</f>
        <v>#VALUE!</v>
      </c>
      <c r="M62" s="127"/>
    </row>
    <row r="63" spans="1:13" ht="25.5" x14ac:dyDescent="0.25">
      <c r="A63" s="103">
        <v>49</v>
      </c>
      <c r="B63" s="3" t="s">
        <v>5</v>
      </c>
      <c r="C63" s="4" t="s">
        <v>293</v>
      </c>
      <c r="D63" s="3" t="s">
        <v>119</v>
      </c>
      <c r="E63" s="3" t="s">
        <v>114</v>
      </c>
      <c r="F63" s="3">
        <v>750</v>
      </c>
      <c r="G63" s="65"/>
      <c r="H63" s="66"/>
      <c r="I63" s="68" t="str">
        <f>IFERROR(F63/G63,"")</f>
        <v/>
      </c>
      <c r="J63" s="74">
        <v>50</v>
      </c>
      <c r="K63" s="23" t="str">
        <f>IFERROR(H63*I63,"")</f>
        <v/>
      </c>
      <c r="L63" s="131" t="e">
        <f>J63*K63</f>
        <v>#VALUE!</v>
      </c>
      <c r="M63" s="124"/>
    </row>
    <row r="64" spans="1:13" x14ac:dyDescent="0.25">
      <c r="A64" s="103">
        <v>50</v>
      </c>
      <c r="B64" s="3" t="s">
        <v>5</v>
      </c>
      <c r="C64" s="4" t="s">
        <v>294</v>
      </c>
      <c r="D64" s="3" t="s">
        <v>119</v>
      </c>
      <c r="E64" s="3" t="s">
        <v>114</v>
      </c>
      <c r="F64" s="3">
        <v>750</v>
      </c>
      <c r="G64" s="65"/>
      <c r="H64" s="66"/>
      <c r="I64" s="68" t="str">
        <f>IFERROR(F64/G64,"")</f>
        <v/>
      </c>
      <c r="J64" s="74">
        <v>50</v>
      </c>
      <c r="K64" s="23" t="str">
        <f>IFERROR(H64*I64,"")</f>
        <v/>
      </c>
      <c r="L64" s="131" t="e">
        <f>J64*K64</f>
        <v>#VALUE!</v>
      </c>
      <c r="M64" s="124"/>
    </row>
    <row r="65" spans="1:13" x14ac:dyDescent="0.25">
      <c r="A65" s="103">
        <v>51</v>
      </c>
      <c r="B65" s="3" t="s">
        <v>5</v>
      </c>
      <c r="C65" s="4" t="s">
        <v>295</v>
      </c>
      <c r="D65" s="3" t="s">
        <v>158</v>
      </c>
      <c r="E65" s="3" t="s">
        <v>112</v>
      </c>
      <c r="F65" s="3">
        <v>5</v>
      </c>
      <c r="G65" s="65"/>
      <c r="H65" s="66"/>
      <c r="I65" s="68" t="str">
        <f>IFERROR(F65/G65,"")</f>
        <v/>
      </c>
      <c r="J65" s="74">
        <v>20</v>
      </c>
      <c r="K65" s="23" t="str">
        <f>IFERROR(H65*I65,"")</f>
        <v/>
      </c>
      <c r="L65" s="131" t="e">
        <f>J65*K65</f>
        <v>#VALUE!</v>
      </c>
      <c r="M65" s="124"/>
    </row>
    <row r="66" spans="1:13" x14ac:dyDescent="0.25">
      <c r="A66" s="151" t="s">
        <v>101</v>
      </c>
      <c r="B66" s="152"/>
      <c r="C66" s="153"/>
      <c r="D66" s="118"/>
      <c r="E66" s="53"/>
      <c r="F66" s="38"/>
      <c r="G66" s="61"/>
      <c r="H66" s="39"/>
      <c r="I66" s="41"/>
      <c r="J66" s="61"/>
      <c r="K66" s="59"/>
      <c r="L66" s="39"/>
      <c r="M66" s="94"/>
    </row>
    <row r="67" spans="1:13" ht="28.5" customHeight="1" x14ac:dyDescent="0.25">
      <c r="A67" s="103">
        <v>52</v>
      </c>
      <c r="B67" s="3" t="s">
        <v>28</v>
      </c>
      <c r="C67" s="4" t="s">
        <v>296</v>
      </c>
      <c r="D67" s="3" t="s">
        <v>120</v>
      </c>
      <c r="E67" s="3" t="s">
        <v>114</v>
      </c>
      <c r="F67" s="3">
        <v>250</v>
      </c>
      <c r="G67" s="65"/>
      <c r="H67" s="66"/>
      <c r="I67" s="68" t="str">
        <f>IFERROR(F67/G67,"")</f>
        <v/>
      </c>
      <c r="J67" s="74">
        <v>30</v>
      </c>
      <c r="K67" s="23" t="str">
        <f>IFERROR(H67*I67,"")</f>
        <v/>
      </c>
      <c r="L67" s="131" t="e">
        <f>J67*K67</f>
        <v>#VALUE!</v>
      </c>
      <c r="M67" s="124"/>
    </row>
    <row r="68" spans="1:13" ht="61.5" customHeight="1" x14ac:dyDescent="0.25">
      <c r="A68" s="103">
        <v>53</v>
      </c>
      <c r="B68" s="3" t="s">
        <v>28</v>
      </c>
      <c r="C68" s="4" t="s">
        <v>297</v>
      </c>
      <c r="D68" s="3" t="s">
        <v>133</v>
      </c>
      <c r="E68" s="3" t="s">
        <v>0</v>
      </c>
      <c r="F68" s="3">
        <v>120</v>
      </c>
      <c r="G68" s="65"/>
      <c r="H68" s="66"/>
      <c r="I68" s="68" t="str">
        <f>IFERROR(F68/G68,"")</f>
        <v/>
      </c>
      <c r="J68" s="74">
        <v>30</v>
      </c>
      <c r="K68" s="23" t="str">
        <f>IFERROR(H68*I68,"")</f>
        <v/>
      </c>
      <c r="L68" s="131" t="e">
        <f>J68*K68</f>
        <v>#VALUE!</v>
      </c>
      <c r="M68" s="124"/>
    </row>
    <row r="69" spans="1:13" ht="30.75" customHeight="1" x14ac:dyDescent="0.25">
      <c r="A69" s="103">
        <v>54</v>
      </c>
      <c r="B69" s="3" t="s">
        <v>28</v>
      </c>
      <c r="C69" s="4" t="s">
        <v>299</v>
      </c>
      <c r="D69" s="3" t="s">
        <v>122</v>
      </c>
      <c r="E69" s="3" t="s">
        <v>114</v>
      </c>
      <c r="F69" s="3">
        <v>800</v>
      </c>
      <c r="G69" s="65"/>
      <c r="H69" s="66"/>
      <c r="I69" s="68" t="str">
        <f>IFERROR(F69/G69,"")</f>
        <v/>
      </c>
      <c r="J69" s="74">
        <v>30</v>
      </c>
      <c r="K69" s="23" t="str">
        <f>IFERROR(H69*I69,"")</f>
        <v/>
      </c>
      <c r="L69" s="131" t="e">
        <f>J69*K69</f>
        <v>#VALUE!</v>
      </c>
      <c r="M69" s="124"/>
    </row>
    <row r="70" spans="1:13" ht="22.5" customHeight="1" x14ac:dyDescent="0.25">
      <c r="A70" s="103">
        <v>55</v>
      </c>
      <c r="B70" s="8" t="s">
        <v>28</v>
      </c>
      <c r="C70" s="9" t="s">
        <v>298</v>
      </c>
      <c r="D70" s="8" t="s">
        <v>134</v>
      </c>
      <c r="E70" s="8" t="s">
        <v>113</v>
      </c>
      <c r="F70" s="3">
        <v>1</v>
      </c>
      <c r="G70" s="65"/>
      <c r="H70" s="66"/>
      <c r="I70" s="68" t="str">
        <f>IFERROR(F70/G70,"")</f>
        <v/>
      </c>
      <c r="J70" s="74">
        <v>20</v>
      </c>
      <c r="K70" s="23" t="str">
        <f>IFERROR(H70*I70,"")</f>
        <v/>
      </c>
      <c r="L70" s="131" t="e">
        <f>J70*K70</f>
        <v>#VALUE!</v>
      </c>
      <c r="M70" s="124"/>
    </row>
    <row r="71" spans="1:13" x14ac:dyDescent="0.25">
      <c r="A71" s="149" t="s">
        <v>102</v>
      </c>
      <c r="B71" s="150"/>
      <c r="C71" s="150"/>
      <c r="D71" s="119"/>
      <c r="E71" s="43"/>
      <c r="F71" s="13"/>
      <c r="G71" s="60"/>
      <c r="H71" s="59"/>
      <c r="I71" s="41"/>
      <c r="J71" s="60"/>
      <c r="K71" s="59"/>
      <c r="L71" s="59"/>
      <c r="M71" s="125"/>
    </row>
    <row r="72" spans="1:13" x14ac:dyDescent="0.25">
      <c r="A72" s="105">
        <v>56</v>
      </c>
      <c r="B72" s="32" t="s">
        <v>75</v>
      </c>
      <c r="C72" s="21" t="s">
        <v>300</v>
      </c>
      <c r="D72" s="22" t="s">
        <v>217</v>
      </c>
      <c r="E72" s="22" t="s">
        <v>0</v>
      </c>
      <c r="F72" s="22">
        <v>10</v>
      </c>
      <c r="G72" s="65"/>
      <c r="H72" s="66"/>
      <c r="I72" s="68" t="str">
        <f t="shared" ref="I72:I82" si="6">IFERROR(F72/G72,"")</f>
        <v/>
      </c>
      <c r="J72" s="75">
        <v>10</v>
      </c>
      <c r="K72" s="23" t="str">
        <f t="shared" ref="K72:K82" si="7">IFERROR(H72*I72,"")</f>
        <v/>
      </c>
      <c r="L72" s="131" t="e">
        <f t="shared" ref="L72:L82" si="8">J72*K72</f>
        <v>#VALUE!</v>
      </c>
      <c r="M72" s="127"/>
    </row>
    <row r="73" spans="1:13" ht="40.5" customHeight="1" x14ac:dyDescent="0.25">
      <c r="A73" s="106">
        <v>57</v>
      </c>
      <c r="B73" s="19" t="s">
        <v>77</v>
      </c>
      <c r="C73" s="4" t="s">
        <v>301</v>
      </c>
      <c r="D73" s="3" t="s">
        <v>135</v>
      </c>
      <c r="E73" s="3" t="s">
        <v>123</v>
      </c>
      <c r="F73" s="3">
        <v>450</v>
      </c>
      <c r="G73" s="65"/>
      <c r="H73" s="66"/>
      <c r="I73" s="68" t="str">
        <f t="shared" si="6"/>
        <v/>
      </c>
      <c r="J73" s="74">
        <v>30</v>
      </c>
      <c r="K73" s="23" t="str">
        <f t="shared" si="7"/>
        <v/>
      </c>
      <c r="L73" s="131" t="e">
        <f t="shared" si="8"/>
        <v>#VALUE!</v>
      </c>
      <c r="M73" s="124"/>
    </row>
    <row r="74" spans="1:13" ht="38.25" customHeight="1" x14ac:dyDescent="0.25">
      <c r="A74" s="106">
        <v>58</v>
      </c>
      <c r="B74" s="19" t="s">
        <v>77</v>
      </c>
      <c r="C74" s="4" t="s">
        <v>302</v>
      </c>
      <c r="D74" s="3" t="s">
        <v>135</v>
      </c>
      <c r="E74" s="3" t="s">
        <v>123</v>
      </c>
      <c r="F74" s="3">
        <v>1000</v>
      </c>
      <c r="G74" s="65"/>
      <c r="H74" s="66"/>
      <c r="I74" s="68" t="str">
        <f t="shared" si="6"/>
        <v/>
      </c>
      <c r="J74" s="74">
        <v>20</v>
      </c>
      <c r="K74" s="23" t="str">
        <f t="shared" si="7"/>
        <v/>
      </c>
      <c r="L74" s="131" t="e">
        <f t="shared" si="8"/>
        <v>#VALUE!</v>
      </c>
      <c r="M74" s="124"/>
    </row>
    <row r="75" spans="1:13" ht="25.5" x14ac:dyDescent="0.25">
      <c r="A75" s="106">
        <v>59</v>
      </c>
      <c r="B75" s="19" t="s">
        <v>30</v>
      </c>
      <c r="C75" s="4" t="s">
        <v>303</v>
      </c>
      <c r="D75" s="3" t="s">
        <v>135</v>
      </c>
      <c r="E75" s="3" t="s">
        <v>123</v>
      </c>
      <c r="F75" s="3">
        <v>1000</v>
      </c>
      <c r="G75" s="65"/>
      <c r="H75" s="66"/>
      <c r="I75" s="68" t="str">
        <f t="shared" si="6"/>
        <v/>
      </c>
      <c r="J75" s="74">
        <v>15</v>
      </c>
      <c r="K75" s="23" t="str">
        <f t="shared" si="7"/>
        <v/>
      </c>
      <c r="L75" s="131" t="e">
        <f t="shared" si="8"/>
        <v>#VALUE!</v>
      </c>
      <c r="M75" s="124"/>
    </row>
    <row r="76" spans="1:13" ht="25.5" x14ac:dyDescent="0.25">
      <c r="A76" s="106">
        <v>60</v>
      </c>
      <c r="B76" s="19" t="s">
        <v>30</v>
      </c>
      <c r="C76" s="4" t="s">
        <v>304</v>
      </c>
      <c r="D76" s="3" t="s">
        <v>136</v>
      </c>
      <c r="E76" s="3" t="s">
        <v>123</v>
      </c>
      <c r="F76" s="3">
        <v>100</v>
      </c>
      <c r="G76" s="65"/>
      <c r="H76" s="66"/>
      <c r="I76" s="68" t="str">
        <f t="shared" si="6"/>
        <v/>
      </c>
      <c r="J76" s="74">
        <v>20</v>
      </c>
      <c r="K76" s="23" t="str">
        <f t="shared" si="7"/>
        <v/>
      </c>
      <c r="L76" s="131" t="e">
        <f t="shared" si="8"/>
        <v>#VALUE!</v>
      </c>
      <c r="M76" s="124"/>
    </row>
    <row r="77" spans="1:13" ht="25.5" x14ac:dyDescent="0.25">
      <c r="A77" s="106">
        <v>61</v>
      </c>
      <c r="B77" s="19" t="s">
        <v>30</v>
      </c>
      <c r="C77" s="4" t="s">
        <v>399</v>
      </c>
      <c r="D77" s="3" t="s">
        <v>130</v>
      </c>
      <c r="E77" s="3" t="s">
        <v>112</v>
      </c>
      <c r="F77" s="3">
        <v>1</v>
      </c>
      <c r="G77" s="65"/>
      <c r="H77" s="66"/>
      <c r="I77" s="68" t="str">
        <f t="shared" si="6"/>
        <v/>
      </c>
      <c r="J77" s="74">
        <v>20</v>
      </c>
      <c r="K77" s="23" t="str">
        <f t="shared" si="7"/>
        <v/>
      </c>
      <c r="L77" s="131" t="e">
        <f t="shared" si="8"/>
        <v>#VALUE!</v>
      </c>
      <c r="M77" s="124"/>
    </row>
    <row r="78" spans="1:13" x14ac:dyDescent="0.25">
      <c r="A78" s="106">
        <v>62</v>
      </c>
      <c r="B78" s="19" t="s">
        <v>70</v>
      </c>
      <c r="C78" s="4" t="s">
        <v>379</v>
      </c>
      <c r="D78" s="3" t="s">
        <v>380</v>
      </c>
      <c r="E78" s="3" t="s">
        <v>112</v>
      </c>
      <c r="F78" s="3">
        <v>1</v>
      </c>
      <c r="G78" s="65"/>
      <c r="H78" s="66"/>
      <c r="I78" s="68" t="str">
        <f t="shared" si="6"/>
        <v/>
      </c>
      <c r="J78" s="74">
        <v>20</v>
      </c>
      <c r="K78" s="23" t="str">
        <f t="shared" si="7"/>
        <v/>
      </c>
      <c r="L78" s="131" t="e">
        <f t="shared" si="8"/>
        <v>#VALUE!</v>
      </c>
      <c r="M78" s="124"/>
    </row>
    <row r="79" spans="1:13" ht="48" customHeight="1" x14ac:dyDescent="0.25">
      <c r="A79" s="106">
        <v>63</v>
      </c>
      <c r="B79" s="19" t="s">
        <v>70</v>
      </c>
      <c r="C79" s="4" t="s">
        <v>381</v>
      </c>
      <c r="D79" s="3" t="s">
        <v>380</v>
      </c>
      <c r="E79" s="3" t="s">
        <v>112</v>
      </c>
      <c r="F79" s="3">
        <v>1</v>
      </c>
      <c r="G79" s="65"/>
      <c r="H79" s="66"/>
      <c r="I79" s="68" t="str">
        <f t="shared" si="6"/>
        <v/>
      </c>
      <c r="J79" s="74">
        <v>20</v>
      </c>
      <c r="K79" s="23" t="str">
        <f t="shared" si="7"/>
        <v/>
      </c>
      <c r="L79" s="131" t="e">
        <f t="shared" si="8"/>
        <v>#VALUE!</v>
      </c>
      <c r="M79" s="124"/>
    </row>
    <row r="80" spans="1:13" ht="25.5" x14ac:dyDescent="0.25">
      <c r="A80" s="106">
        <v>64</v>
      </c>
      <c r="B80" s="19" t="s">
        <v>54</v>
      </c>
      <c r="C80" s="4" t="s">
        <v>305</v>
      </c>
      <c r="D80" s="3" t="s">
        <v>119</v>
      </c>
      <c r="E80" s="3" t="s">
        <v>114</v>
      </c>
      <c r="F80" s="3">
        <v>500</v>
      </c>
      <c r="G80" s="65"/>
      <c r="H80" s="66"/>
      <c r="I80" s="68" t="str">
        <f t="shared" si="6"/>
        <v/>
      </c>
      <c r="J80" s="74">
        <v>30</v>
      </c>
      <c r="K80" s="23" t="str">
        <f t="shared" si="7"/>
        <v/>
      </c>
      <c r="L80" s="131" t="e">
        <f t="shared" si="8"/>
        <v>#VALUE!</v>
      </c>
      <c r="M80" s="124"/>
    </row>
    <row r="81" spans="1:13" ht="25.5" x14ac:dyDescent="0.25">
      <c r="A81" s="104">
        <v>65</v>
      </c>
      <c r="B81" s="28" t="s">
        <v>4</v>
      </c>
      <c r="C81" s="24" t="s">
        <v>306</v>
      </c>
      <c r="D81" s="45" t="s">
        <v>218</v>
      </c>
      <c r="E81" s="45" t="s">
        <v>123</v>
      </c>
      <c r="F81" s="22">
        <v>300</v>
      </c>
      <c r="G81" s="65"/>
      <c r="H81" s="66"/>
      <c r="I81" s="68" t="str">
        <f t="shared" si="6"/>
        <v/>
      </c>
      <c r="J81" s="75">
        <v>20</v>
      </c>
      <c r="K81" s="23" t="str">
        <f t="shared" si="7"/>
        <v/>
      </c>
      <c r="L81" s="131" t="e">
        <f t="shared" si="8"/>
        <v>#VALUE!</v>
      </c>
      <c r="M81" s="127"/>
    </row>
    <row r="82" spans="1:13" ht="51" x14ac:dyDescent="0.25">
      <c r="A82" s="107">
        <v>66</v>
      </c>
      <c r="B82" s="30" t="s">
        <v>37</v>
      </c>
      <c r="C82" s="17" t="s">
        <v>188</v>
      </c>
      <c r="D82" s="18" t="s">
        <v>189</v>
      </c>
      <c r="E82" s="18" t="s">
        <v>190</v>
      </c>
      <c r="F82" s="3">
        <v>1</v>
      </c>
      <c r="G82" s="65"/>
      <c r="H82" s="66"/>
      <c r="I82" s="68" t="str">
        <f t="shared" si="6"/>
        <v/>
      </c>
      <c r="J82" s="74">
        <v>15</v>
      </c>
      <c r="K82" s="23" t="str">
        <f t="shared" si="7"/>
        <v/>
      </c>
      <c r="L82" s="131" t="e">
        <f t="shared" si="8"/>
        <v>#VALUE!</v>
      </c>
      <c r="M82" s="124"/>
    </row>
    <row r="83" spans="1:13" x14ac:dyDescent="0.25">
      <c r="A83" s="146" t="s">
        <v>103</v>
      </c>
      <c r="B83" s="147"/>
      <c r="C83" s="148"/>
      <c r="D83" s="117"/>
      <c r="E83" s="51"/>
      <c r="F83" s="40"/>
      <c r="G83" s="56"/>
      <c r="H83" s="41"/>
      <c r="I83" s="41"/>
      <c r="J83" s="56"/>
      <c r="K83" s="41"/>
      <c r="L83" s="41"/>
      <c r="M83" s="126"/>
    </row>
    <row r="84" spans="1:13" ht="25.5" x14ac:dyDescent="0.25">
      <c r="A84" s="103">
        <v>67</v>
      </c>
      <c r="B84" s="19" t="s">
        <v>82</v>
      </c>
      <c r="C84" s="4" t="s">
        <v>307</v>
      </c>
      <c r="D84" s="3" t="s">
        <v>137</v>
      </c>
      <c r="E84" s="3" t="s">
        <v>112</v>
      </c>
      <c r="F84" s="3">
        <v>10</v>
      </c>
      <c r="G84" s="65"/>
      <c r="H84" s="66"/>
      <c r="I84" s="68" t="str">
        <f>IFERROR(F84/G84,"")</f>
        <v/>
      </c>
      <c r="J84" s="74">
        <v>30</v>
      </c>
      <c r="K84" s="5" t="str">
        <f>IFERROR(H84*I84,"")</f>
        <v/>
      </c>
      <c r="L84" s="131" t="e">
        <f>J84*K84</f>
        <v>#VALUE!</v>
      </c>
      <c r="M84" s="124"/>
    </row>
    <row r="85" spans="1:13" ht="25.5" x14ac:dyDescent="0.25">
      <c r="A85" s="106">
        <v>68</v>
      </c>
      <c r="B85" s="33" t="s">
        <v>43</v>
      </c>
      <c r="C85" s="83" t="s">
        <v>308</v>
      </c>
      <c r="D85" s="3" t="s">
        <v>173</v>
      </c>
      <c r="E85" s="8" t="s">
        <v>114</v>
      </c>
      <c r="F85" s="3">
        <v>100</v>
      </c>
      <c r="G85" s="65"/>
      <c r="H85" s="66"/>
      <c r="I85" s="68" t="str">
        <f>IFERROR(F85/G85,"")</f>
        <v/>
      </c>
      <c r="J85" s="74">
        <v>50</v>
      </c>
      <c r="K85" s="5" t="str">
        <f>IFERROR(H85*I85,"")</f>
        <v/>
      </c>
      <c r="L85" s="131" t="e">
        <f>J85*K85</f>
        <v>#VALUE!</v>
      </c>
      <c r="M85" s="124"/>
    </row>
    <row r="86" spans="1:13" ht="60.75" customHeight="1" x14ac:dyDescent="0.25">
      <c r="A86" s="106">
        <v>69</v>
      </c>
      <c r="B86" s="33" t="s">
        <v>43</v>
      </c>
      <c r="C86" s="84" t="s">
        <v>309</v>
      </c>
      <c r="D86" s="3" t="s">
        <v>173</v>
      </c>
      <c r="E86" s="3" t="s">
        <v>114</v>
      </c>
      <c r="F86" s="3">
        <v>75</v>
      </c>
      <c r="G86" s="65"/>
      <c r="H86" s="66"/>
      <c r="I86" s="68" t="str">
        <f>IFERROR(F86/G86,"")</f>
        <v/>
      </c>
      <c r="J86" s="74">
        <v>50</v>
      </c>
      <c r="K86" s="5" t="str">
        <f>IFERROR(H86*I86,"")</f>
        <v/>
      </c>
      <c r="L86" s="131" t="e">
        <f>J86*K86</f>
        <v>#VALUE!</v>
      </c>
      <c r="M86" s="124"/>
    </row>
    <row r="87" spans="1:13" ht="25.5" x14ac:dyDescent="0.25">
      <c r="A87" s="103">
        <v>70</v>
      </c>
      <c r="B87" s="33" t="s">
        <v>43</v>
      </c>
      <c r="C87" s="84" t="s">
        <v>400</v>
      </c>
      <c r="D87" s="3" t="s">
        <v>138</v>
      </c>
      <c r="E87" s="3" t="s">
        <v>114</v>
      </c>
      <c r="F87" s="3">
        <v>100</v>
      </c>
      <c r="G87" s="65"/>
      <c r="H87" s="66"/>
      <c r="I87" s="68" t="str">
        <f>IFERROR(F87/G87,"")</f>
        <v/>
      </c>
      <c r="J87" s="74">
        <v>50</v>
      </c>
      <c r="K87" s="5" t="str">
        <f>IFERROR(H87*I87,"")</f>
        <v/>
      </c>
      <c r="L87" s="131" t="e">
        <f>J87*K87</f>
        <v>#VALUE!</v>
      </c>
      <c r="M87" s="124"/>
    </row>
    <row r="88" spans="1:13" ht="38.25" x14ac:dyDescent="0.25">
      <c r="A88" s="106">
        <v>71</v>
      </c>
      <c r="B88" s="20" t="s">
        <v>7</v>
      </c>
      <c r="C88" s="84" t="s">
        <v>310</v>
      </c>
      <c r="D88" s="3" t="s">
        <v>173</v>
      </c>
      <c r="E88" s="3" t="s">
        <v>114</v>
      </c>
      <c r="F88" s="3">
        <v>100</v>
      </c>
      <c r="G88" s="65"/>
      <c r="H88" s="66"/>
      <c r="I88" s="68" t="str">
        <f>IFERROR(F88/G88,"")</f>
        <v/>
      </c>
      <c r="J88" s="74">
        <v>50</v>
      </c>
      <c r="K88" s="5" t="str">
        <f>IFERROR(H88*I88,"")</f>
        <v/>
      </c>
      <c r="L88" s="131" t="e">
        <f>J88*K88</f>
        <v>#VALUE!</v>
      </c>
      <c r="M88" s="124"/>
    </row>
    <row r="89" spans="1:13" x14ac:dyDescent="0.25">
      <c r="A89" s="151" t="s">
        <v>104</v>
      </c>
      <c r="B89" s="152"/>
      <c r="C89" s="153"/>
      <c r="D89" s="120"/>
      <c r="E89" s="52"/>
      <c r="F89" s="40"/>
      <c r="G89" s="56"/>
      <c r="H89" s="41"/>
      <c r="I89" s="41"/>
      <c r="J89" s="56"/>
      <c r="K89" s="41"/>
      <c r="L89" s="41"/>
      <c r="M89" s="126"/>
    </row>
    <row r="90" spans="1:13" x14ac:dyDescent="0.25">
      <c r="A90" s="105">
        <v>72</v>
      </c>
      <c r="B90" s="28" t="s">
        <v>50</v>
      </c>
      <c r="C90" s="21" t="s">
        <v>191</v>
      </c>
      <c r="D90" s="22" t="s">
        <v>139</v>
      </c>
      <c r="E90" s="22" t="s">
        <v>0</v>
      </c>
      <c r="F90" s="22">
        <v>100</v>
      </c>
      <c r="G90" s="65"/>
      <c r="H90" s="66"/>
      <c r="I90" s="68" t="str">
        <f t="shared" ref="I90:I110" si="9">IFERROR(F90/G90,"")</f>
        <v/>
      </c>
      <c r="J90" s="75">
        <v>100</v>
      </c>
      <c r="K90" s="23" t="str">
        <f t="shared" ref="K90:K110" si="10">IFERROR(H90*I90,"")</f>
        <v/>
      </c>
      <c r="L90" s="131" t="e">
        <f t="shared" ref="L90:L110" si="11">J90*K90</f>
        <v>#VALUE!</v>
      </c>
      <c r="M90" s="127"/>
    </row>
    <row r="91" spans="1:13" ht="52.5" customHeight="1" x14ac:dyDescent="0.25">
      <c r="A91" s="103">
        <v>73</v>
      </c>
      <c r="B91" s="72" t="s">
        <v>50</v>
      </c>
      <c r="C91" s="10" t="s">
        <v>383</v>
      </c>
      <c r="D91" s="46" t="s">
        <v>140</v>
      </c>
      <c r="E91" s="46" t="s">
        <v>0</v>
      </c>
      <c r="F91" s="3">
        <v>200</v>
      </c>
      <c r="G91" s="65"/>
      <c r="H91" s="66"/>
      <c r="I91" s="68" t="str">
        <f t="shared" si="9"/>
        <v/>
      </c>
      <c r="J91" s="74">
        <v>100</v>
      </c>
      <c r="K91" s="23" t="str">
        <f t="shared" si="10"/>
        <v/>
      </c>
      <c r="L91" s="131" t="e">
        <f t="shared" si="11"/>
        <v>#VALUE!</v>
      </c>
      <c r="M91" s="124"/>
    </row>
    <row r="92" spans="1:13" ht="51.75" customHeight="1" x14ac:dyDescent="0.25">
      <c r="A92" s="103">
        <v>74</v>
      </c>
      <c r="B92" s="72" t="s">
        <v>50</v>
      </c>
      <c r="C92" s="10" t="s">
        <v>382</v>
      </c>
      <c r="D92" s="46" t="s">
        <v>133</v>
      </c>
      <c r="E92" s="46" t="s">
        <v>0</v>
      </c>
      <c r="F92" s="3">
        <v>80</v>
      </c>
      <c r="G92" s="65"/>
      <c r="H92" s="66"/>
      <c r="I92" s="68" t="str">
        <f t="shared" si="9"/>
        <v/>
      </c>
      <c r="J92" s="74">
        <v>100</v>
      </c>
      <c r="K92" s="23" t="str">
        <f t="shared" si="10"/>
        <v/>
      </c>
      <c r="L92" s="131" t="e">
        <f t="shared" si="11"/>
        <v>#VALUE!</v>
      </c>
      <c r="M92" s="124"/>
    </row>
    <row r="93" spans="1:13" x14ac:dyDescent="0.25">
      <c r="A93" s="103">
        <v>75</v>
      </c>
      <c r="B93" s="34" t="s">
        <v>50</v>
      </c>
      <c r="C93" s="21" t="s">
        <v>192</v>
      </c>
      <c r="D93" s="46" t="s">
        <v>139</v>
      </c>
      <c r="E93" s="46" t="s">
        <v>0</v>
      </c>
      <c r="F93" s="3">
        <v>100</v>
      </c>
      <c r="G93" s="65"/>
      <c r="H93" s="66"/>
      <c r="I93" s="68" t="str">
        <f t="shared" si="9"/>
        <v/>
      </c>
      <c r="J93" s="74">
        <v>100</v>
      </c>
      <c r="K93" s="23" t="str">
        <f t="shared" si="10"/>
        <v/>
      </c>
      <c r="L93" s="131" t="e">
        <f t="shared" si="11"/>
        <v>#VALUE!</v>
      </c>
      <c r="M93" s="124"/>
    </row>
    <row r="94" spans="1:13" ht="85.5" customHeight="1" x14ac:dyDescent="0.25">
      <c r="A94" s="103">
        <v>76</v>
      </c>
      <c r="B94" s="19" t="s">
        <v>33</v>
      </c>
      <c r="C94" s="1" t="s">
        <v>311</v>
      </c>
      <c r="D94" s="8" t="s">
        <v>141</v>
      </c>
      <c r="E94" s="8" t="s">
        <v>0</v>
      </c>
      <c r="F94" s="3">
        <v>3000</v>
      </c>
      <c r="G94" s="65"/>
      <c r="H94" s="66"/>
      <c r="I94" s="68" t="str">
        <f t="shared" si="9"/>
        <v/>
      </c>
      <c r="J94" s="74">
        <v>100</v>
      </c>
      <c r="K94" s="23" t="str">
        <f t="shared" si="10"/>
        <v/>
      </c>
      <c r="L94" s="131" t="e">
        <f t="shared" si="11"/>
        <v>#VALUE!</v>
      </c>
      <c r="M94" s="124"/>
    </row>
    <row r="95" spans="1:13" ht="92.25" customHeight="1" x14ac:dyDescent="0.25">
      <c r="A95" s="103">
        <v>77</v>
      </c>
      <c r="B95" s="64" t="s">
        <v>33</v>
      </c>
      <c r="C95" s="11" t="s">
        <v>312</v>
      </c>
      <c r="D95" s="47" t="s">
        <v>141</v>
      </c>
      <c r="E95" s="47" t="s">
        <v>0</v>
      </c>
      <c r="F95" s="3">
        <v>4000</v>
      </c>
      <c r="G95" s="65"/>
      <c r="H95" s="66"/>
      <c r="I95" s="68" t="str">
        <f t="shared" si="9"/>
        <v/>
      </c>
      <c r="J95" s="74">
        <v>100</v>
      </c>
      <c r="K95" s="23" t="str">
        <f t="shared" si="10"/>
        <v/>
      </c>
      <c r="L95" s="131" t="e">
        <f t="shared" si="11"/>
        <v>#VALUE!</v>
      </c>
      <c r="M95" s="124"/>
    </row>
    <row r="96" spans="1:13" ht="83.25" customHeight="1" x14ac:dyDescent="0.25">
      <c r="A96" s="103">
        <v>78</v>
      </c>
      <c r="B96" s="19" t="s">
        <v>20</v>
      </c>
      <c r="C96" s="134" t="s">
        <v>313</v>
      </c>
      <c r="D96" s="47" t="s">
        <v>141</v>
      </c>
      <c r="E96" s="47" t="s">
        <v>0</v>
      </c>
      <c r="F96" s="3">
        <v>3000</v>
      </c>
      <c r="G96" s="65"/>
      <c r="H96" s="66"/>
      <c r="I96" s="68" t="str">
        <f t="shared" si="9"/>
        <v/>
      </c>
      <c r="J96" s="74">
        <v>100</v>
      </c>
      <c r="K96" s="23" t="str">
        <f t="shared" si="10"/>
        <v/>
      </c>
      <c r="L96" s="131" t="e">
        <f t="shared" si="11"/>
        <v>#VALUE!</v>
      </c>
      <c r="M96" s="124"/>
    </row>
    <row r="97" spans="1:13" ht="83.25" customHeight="1" x14ac:dyDescent="0.25">
      <c r="A97" s="103">
        <v>79</v>
      </c>
      <c r="B97" s="19" t="s">
        <v>33</v>
      </c>
      <c r="C97" s="4" t="s">
        <v>314</v>
      </c>
      <c r="D97" s="8" t="s">
        <v>226</v>
      </c>
      <c r="E97" s="3" t="s">
        <v>90</v>
      </c>
      <c r="F97" s="3">
        <v>6</v>
      </c>
      <c r="G97" s="65"/>
      <c r="H97" s="66"/>
      <c r="I97" s="68" t="str">
        <f t="shared" si="9"/>
        <v/>
      </c>
      <c r="J97" s="74">
        <v>30</v>
      </c>
      <c r="K97" s="23" t="str">
        <f t="shared" si="10"/>
        <v/>
      </c>
      <c r="L97" s="131" t="e">
        <f t="shared" si="11"/>
        <v>#VALUE!</v>
      </c>
      <c r="M97" s="127"/>
    </row>
    <row r="98" spans="1:13" ht="25.5" x14ac:dyDescent="0.25">
      <c r="A98" s="105">
        <v>80</v>
      </c>
      <c r="B98" s="37" t="s">
        <v>19</v>
      </c>
      <c r="C98" s="21" t="s">
        <v>315</v>
      </c>
      <c r="D98" s="8" t="s">
        <v>177</v>
      </c>
      <c r="E98" s="3" t="s">
        <v>90</v>
      </c>
      <c r="F98" s="3">
        <v>6</v>
      </c>
      <c r="G98" s="65"/>
      <c r="H98" s="66"/>
      <c r="I98" s="68" t="str">
        <f t="shared" si="9"/>
        <v/>
      </c>
      <c r="J98" s="74">
        <v>95</v>
      </c>
      <c r="K98" s="23" t="str">
        <f t="shared" si="10"/>
        <v/>
      </c>
      <c r="L98" s="131" t="e">
        <f t="shared" si="11"/>
        <v>#VALUE!</v>
      </c>
      <c r="M98" s="127"/>
    </row>
    <row r="99" spans="1:13" ht="25.5" x14ac:dyDescent="0.25">
      <c r="A99" s="105">
        <v>81</v>
      </c>
      <c r="B99" s="32" t="s">
        <v>19</v>
      </c>
      <c r="C99" s="21" t="s">
        <v>316</v>
      </c>
      <c r="D99" s="22" t="s">
        <v>240</v>
      </c>
      <c r="E99" s="22" t="s">
        <v>90</v>
      </c>
      <c r="F99" s="28">
        <v>48</v>
      </c>
      <c r="G99" s="65"/>
      <c r="H99" s="66"/>
      <c r="I99" s="68" t="str">
        <f t="shared" si="9"/>
        <v/>
      </c>
      <c r="J99" s="75">
        <v>100</v>
      </c>
      <c r="K99" s="23" t="str">
        <f t="shared" si="10"/>
        <v/>
      </c>
      <c r="L99" s="131" t="e">
        <f t="shared" si="11"/>
        <v>#VALUE!</v>
      </c>
      <c r="M99" s="127"/>
    </row>
    <row r="100" spans="1:13" ht="66.75" customHeight="1" x14ac:dyDescent="0.25">
      <c r="A100" s="103">
        <v>82</v>
      </c>
      <c r="B100" s="31" t="s">
        <v>19</v>
      </c>
      <c r="C100" s="1" t="s">
        <v>317</v>
      </c>
      <c r="D100" s="8" t="s">
        <v>221</v>
      </c>
      <c r="E100" s="8" t="s">
        <v>90</v>
      </c>
      <c r="F100" s="19">
        <v>12</v>
      </c>
      <c r="G100" s="65"/>
      <c r="H100" s="66"/>
      <c r="I100" s="68" t="str">
        <f t="shared" si="9"/>
        <v/>
      </c>
      <c r="J100" s="74">
        <v>100</v>
      </c>
      <c r="K100" s="23" t="str">
        <f t="shared" si="10"/>
        <v/>
      </c>
      <c r="L100" s="131" t="e">
        <f t="shared" si="11"/>
        <v>#VALUE!</v>
      </c>
      <c r="M100" s="124"/>
    </row>
    <row r="101" spans="1:13" ht="38.25" x14ac:dyDescent="0.25">
      <c r="A101" s="103">
        <v>83</v>
      </c>
      <c r="B101" s="19" t="s">
        <v>19</v>
      </c>
      <c r="C101" s="9" t="s">
        <v>318</v>
      </c>
      <c r="D101" s="8" t="s">
        <v>166</v>
      </c>
      <c r="E101" s="8" t="s">
        <v>90</v>
      </c>
      <c r="F101" s="19">
        <v>6</v>
      </c>
      <c r="G101" s="65"/>
      <c r="H101" s="66"/>
      <c r="I101" s="68" t="str">
        <f t="shared" si="9"/>
        <v/>
      </c>
      <c r="J101" s="74">
        <v>100</v>
      </c>
      <c r="K101" s="23" t="str">
        <f t="shared" si="10"/>
        <v/>
      </c>
      <c r="L101" s="131" t="e">
        <f t="shared" si="11"/>
        <v>#VALUE!</v>
      </c>
      <c r="M101" s="124"/>
    </row>
    <row r="102" spans="1:13" ht="69.75" customHeight="1" x14ac:dyDescent="0.25">
      <c r="A102" s="105">
        <v>84</v>
      </c>
      <c r="B102" s="31" t="s">
        <v>19</v>
      </c>
      <c r="C102" s="4" t="s">
        <v>319</v>
      </c>
      <c r="D102" s="8" t="s">
        <v>166</v>
      </c>
      <c r="E102" s="8" t="s">
        <v>90</v>
      </c>
      <c r="F102" s="19">
        <v>6</v>
      </c>
      <c r="G102" s="65"/>
      <c r="H102" s="66"/>
      <c r="I102" s="68" t="str">
        <f t="shared" si="9"/>
        <v/>
      </c>
      <c r="J102" s="74">
        <v>100</v>
      </c>
      <c r="K102" s="23" t="str">
        <f t="shared" si="10"/>
        <v/>
      </c>
      <c r="L102" s="131" t="e">
        <f t="shared" si="11"/>
        <v>#VALUE!</v>
      </c>
      <c r="M102" s="124"/>
    </row>
    <row r="103" spans="1:13" ht="38.25" x14ac:dyDescent="0.25">
      <c r="A103" s="103">
        <v>85</v>
      </c>
      <c r="B103" s="19" t="s">
        <v>19</v>
      </c>
      <c r="C103" s="4" t="s">
        <v>320</v>
      </c>
      <c r="D103" s="8" t="s">
        <v>166</v>
      </c>
      <c r="E103" s="8" t="s">
        <v>90</v>
      </c>
      <c r="F103" s="19">
        <v>6</v>
      </c>
      <c r="G103" s="65"/>
      <c r="H103" s="66"/>
      <c r="I103" s="68" t="str">
        <f t="shared" si="9"/>
        <v/>
      </c>
      <c r="J103" s="74">
        <v>100</v>
      </c>
      <c r="K103" s="23" t="str">
        <f t="shared" si="10"/>
        <v/>
      </c>
      <c r="L103" s="131" t="e">
        <f t="shared" si="11"/>
        <v>#VALUE!</v>
      </c>
      <c r="M103" s="124"/>
    </row>
    <row r="104" spans="1:13" ht="25.5" x14ac:dyDescent="0.25">
      <c r="A104" s="103">
        <v>86</v>
      </c>
      <c r="B104" s="19" t="s">
        <v>19</v>
      </c>
      <c r="C104" s="4" t="s">
        <v>321</v>
      </c>
      <c r="D104" s="3" t="s">
        <v>220</v>
      </c>
      <c r="E104" s="3" t="s">
        <v>90</v>
      </c>
      <c r="F104" s="19">
        <v>4</v>
      </c>
      <c r="G104" s="65"/>
      <c r="H104" s="66"/>
      <c r="I104" s="68" t="str">
        <f t="shared" si="9"/>
        <v/>
      </c>
      <c r="J104" s="74">
        <v>100</v>
      </c>
      <c r="K104" s="23" t="str">
        <f t="shared" si="10"/>
        <v/>
      </c>
      <c r="L104" s="131" t="e">
        <f t="shared" si="11"/>
        <v>#VALUE!</v>
      </c>
      <c r="M104" s="124"/>
    </row>
    <row r="105" spans="1:13" ht="25.5" x14ac:dyDescent="0.25">
      <c r="A105" s="105">
        <v>87</v>
      </c>
      <c r="B105" s="19" t="s">
        <v>19</v>
      </c>
      <c r="C105" s="4" t="s">
        <v>322</v>
      </c>
      <c r="D105" s="3" t="s">
        <v>221</v>
      </c>
      <c r="E105" s="3" t="s">
        <v>90</v>
      </c>
      <c r="F105" s="19">
        <v>6</v>
      </c>
      <c r="G105" s="65"/>
      <c r="H105" s="66"/>
      <c r="I105" s="68" t="str">
        <f t="shared" si="9"/>
        <v/>
      </c>
      <c r="J105" s="74">
        <v>100</v>
      </c>
      <c r="K105" s="23" t="str">
        <f t="shared" si="10"/>
        <v/>
      </c>
      <c r="L105" s="131" t="e">
        <f t="shared" si="11"/>
        <v>#VALUE!</v>
      </c>
      <c r="M105" s="124"/>
    </row>
    <row r="106" spans="1:13" ht="25.5" x14ac:dyDescent="0.25">
      <c r="A106" s="105">
        <v>88</v>
      </c>
      <c r="B106" s="19" t="s">
        <v>19</v>
      </c>
      <c r="C106" s="4" t="s">
        <v>384</v>
      </c>
      <c r="D106" s="3" t="s">
        <v>221</v>
      </c>
      <c r="E106" s="3" t="s">
        <v>90</v>
      </c>
      <c r="F106" s="19">
        <v>6</v>
      </c>
      <c r="G106" s="65"/>
      <c r="H106" s="66"/>
      <c r="I106" s="68" t="str">
        <f t="shared" si="9"/>
        <v/>
      </c>
      <c r="J106" s="74">
        <v>100</v>
      </c>
      <c r="K106" s="23" t="str">
        <f t="shared" si="10"/>
        <v/>
      </c>
      <c r="L106" s="131" t="e">
        <f t="shared" si="11"/>
        <v>#VALUE!</v>
      </c>
      <c r="M106" s="124"/>
    </row>
    <row r="107" spans="1:13" ht="25.5" x14ac:dyDescent="0.25">
      <c r="A107" s="105">
        <v>89</v>
      </c>
      <c r="B107" s="19" t="s">
        <v>19</v>
      </c>
      <c r="C107" s="4" t="s">
        <v>385</v>
      </c>
      <c r="D107" s="3" t="s">
        <v>221</v>
      </c>
      <c r="E107" s="3" t="s">
        <v>90</v>
      </c>
      <c r="F107" s="19">
        <v>6</v>
      </c>
      <c r="G107" s="65"/>
      <c r="H107" s="66"/>
      <c r="I107" s="68" t="str">
        <f t="shared" si="9"/>
        <v/>
      </c>
      <c r="J107" s="74">
        <v>100</v>
      </c>
      <c r="K107" s="23" t="str">
        <f t="shared" si="10"/>
        <v/>
      </c>
      <c r="L107" s="131" t="e">
        <f t="shared" si="11"/>
        <v>#VALUE!</v>
      </c>
      <c r="M107" s="124"/>
    </row>
    <row r="108" spans="1:13" ht="40.5" customHeight="1" x14ac:dyDescent="0.25">
      <c r="A108" s="105">
        <v>90</v>
      </c>
      <c r="B108" s="19" t="s">
        <v>19</v>
      </c>
      <c r="C108" s="4" t="s">
        <v>323</v>
      </c>
      <c r="D108" s="3" t="s">
        <v>252</v>
      </c>
      <c r="E108" s="3" t="s">
        <v>90</v>
      </c>
      <c r="F108" s="19">
        <v>6</v>
      </c>
      <c r="G108" s="65"/>
      <c r="H108" s="66"/>
      <c r="I108" s="68" t="str">
        <f t="shared" si="9"/>
        <v/>
      </c>
      <c r="J108" s="74">
        <v>100</v>
      </c>
      <c r="K108" s="23" t="str">
        <f t="shared" si="10"/>
        <v/>
      </c>
      <c r="L108" s="131" t="e">
        <f t="shared" si="11"/>
        <v>#VALUE!</v>
      </c>
      <c r="M108" s="124"/>
    </row>
    <row r="109" spans="1:13" ht="60" customHeight="1" x14ac:dyDescent="0.25">
      <c r="A109" s="105">
        <v>91</v>
      </c>
      <c r="B109" s="31" t="s">
        <v>41</v>
      </c>
      <c r="C109" s="4" t="s">
        <v>324</v>
      </c>
      <c r="D109" s="3" t="s">
        <v>219</v>
      </c>
      <c r="E109" s="3" t="s">
        <v>90</v>
      </c>
      <c r="F109" s="19">
        <v>6</v>
      </c>
      <c r="G109" s="65"/>
      <c r="H109" s="66"/>
      <c r="I109" s="68" t="str">
        <f t="shared" si="9"/>
        <v/>
      </c>
      <c r="J109" s="74">
        <v>50</v>
      </c>
      <c r="K109" s="23" t="str">
        <f t="shared" si="10"/>
        <v/>
      </c>
      <c r="L109" s="131" t="e">
        <f t="shared" si="11"/>
        <v>#VALUE!</v>
      </c>
      <c r="M109" s="124"/>
    </row>
    <row r="110" spans="1:13" ht="38.25" x14ac:dyDescent="0.25">
      <c r="A110" s="103">
        <v>92</v>
      </c>
      <c r="B110" s="19" t="s">
        <v>41</v>
      </c>
      <c r="C110" s="4" t="s">
        <v>388</v>
      </c>
      <c r="D110" s="3" t="s">
        <v>220</v>
      </c>
      <c r="E110" s="3" t="s">
        <v>90</v>
      </c>
      <c r="F110" s="19">
        <v>2</v>
      </c>
      <c r="G110" s="65"/>
      <c r="H110" s="66"/>
      <c r="I110" s="68" t="str">
        <f t="shared" si="9"/>
        <v/>
      </c>
      <c r="J110" s="74">
        <v>50</v>
      </c>
      <c r="K110" s="23" t="str">
        <f t="shared" si="10"/>
        <v/>
      </c>
      <c r="L110" s="131" t="e">
        <f t="shared" si="11"/>
        <v>#VALUE!</v>
      </c>
      <c r="M110" s="124"/>
    </row>
    <row r="111" spans="1:13" x14ac:dyDescent="0.25">
      <c r="A111" s="151" t="s">
        <v>105</v>
      </c>
      <c r="B111" s="152"/>
      <c r="C111" s="153"/>
      <c r="D111" s="118"/>
      <c r="E111" s="53"/>
      <c r="F111" s="38"/>
      <c r="G111" s="61"/>
      <c r="H111" s="39"/>
      <c r="I111" s="41"/>
      <c r="J111" s="61"/>
      <c r="K111" s="39"/>
      <c r="L111" s="39"/>
      <c r="M111" s="94"/>
    </row>
    <row r="112" spans="1:13" ht="90" customHeight="1" x14ac:dyDescent="0.25">
      <c r="A112" s="103">
        <v>93</v>
      </c>
      <c r="B112" s="19" t="s">
        <v>46</v>
      </c>
      <c r="C112" s="4" t="s">
        <v>325</v>
      </c>
      <c r="D112" s="3" t="s">
        <v>167</v>
      </c>
      <c r="E112" s="3" t="s">
        <v>123</v>
      </c>
      <c r="F112" s="3">
        <v>600</v>
      </c>
      <c r="G112" s="65"/>
      <c r="H112" s="66"/>
      <c r="I112" s="68" t="str">
        <f t="shared" ref="I112:I121" si="12">IFERROR(F112/G112,"")</f>
        <v/>
      </c>
      <c r="J112" s="74">
        <v>25</v>
      </c>
      <c r="K112" s="5" t="str">
        <f t="shared" ref="K112:K121" si="13">IFERROR(H112*I112,"")</f>
        <v/>
      </c>
      <c r="L112" s="131" t="e">
        <f t="shared" ref="L112:L121" si="14">J112*K112</f>
        <v>#VALUE!</v>
      </c>
      <c r="M112" s="124"/>
    </row>
    <row r="113" spans="1:13" x14ac:dyDescent="0.25">
      <c r="A113" s="103">
        <v>94</v>
      </c>
      <c r="B113" s="19" t="s">
        <v>11</v>
      </c>
      <c r="C113" s="4" t="s">
        <v>326</v>
      </c>
      <c r="D113" s="3" t="s">
        <v>222</v>
      </c>
      <c r="E113" s="3" t="s">
        <v>112</v>
      </c>
      <c r="F113" s="3">
        <v>5</v>
      </c>
      <c r="G113" s="65"/>
      <c r="H113" s="66"/>
      <c r="I113" s="68" t="str">
        <f t="shared" si="12"/>
        <v/>
      </c>
      <c r="J113" s="74">
        <v>75</v>
      </c>
      <c r="K113" s="5" t="str">
        <f t="shared" si="13"/>
        <v/>
      </c>
      <c r="L113" s="131" t="e">
        <f t="shared" si="14"/>
        <v>#VALUE!</v>
      </c>
      <c r="M113" s="124"/>
    </row>
    <row r="114" spans="1:13" ht="59.25" customHeight="1" x14ac:dyDescent="0.25">
      <c r="A114" s="103">
        <v>95</v>
      </c>
      <c r="B114" s="31" t="s">
        <v>11</v>
      </c>
      <c r="C114" s="4" t="s">
        <v>327</v>
      </c>
      <c r="D114" s="3" t="s">
        <v>145</v>
      </c>
      <c r="E114" s="3" t="s">
        <v>114</v>
      </c>
      <c r="F114" s="3">
        <v>500</v>
      </c>
      <c r="G114" s="65"/>
      <c r="H114" s="66"/>
      <c r="I114" s="68" t="str">
        <f t="shared" si="12"/>
        <v/>
      </c>
      <c r="J114" s="74">
        <v>100</v>
      </c>
      <c r="K114" s="5" t="str">
        <f t="shared" si="13"/>
        <v/>
      </c>
      <c r="L114" s="131" t="e">
        <f t="shared" si="14"/>
        <v>#VALUE!</v>
      </c>
      <c r="M114" s="124"/>
    </row>
    <row r="115" spans="1:13" ht="59.25" customHeight="1" x14ac:dyDescent="0.25">
      <c r="A115" s="103">
        <v>96</v>
      </c>
      <c r="B115" s="31" t="s">
        <v>11</v>
      </c>
      <c r="C115" s="9" t="s">
        <v>328</v>
      </c>
      <c r="D115" s="3" t="s">
        <v>120</v>
      </c>
      <c r="E115" s="3" t="s">
        <v>114</v>
      </c>
      <c r="F115" s="3">
        <v>250</v>
      </c>
      <c r="G115" s="65"/>
      <c r="H115" s="66"/>
      <c r="I115" s="68" t="str">
        <f t="shared" si="12"/>
        <v/>
      </c>
      <c r="J115" s="74">
        <v>100</v>
      </c>
      <c r="K115" s="5" t="str">
        <f t="shared" si="13"/>
        <v/>
      </c>
      <c r="L115" s="131" t="e">
        <f t="shared" si="14"/>
        <v>#VALUE!</v>
      </c>
      <c r="M115" s="124"/>
    </row>
    <row r="116" spans="1:13" ht="57.75" customHeight="1" x14ac:dyDescent="0.25">
      <c r="A116" s="103">
        <v>97</v>
      </c>
      <c r="B116" s="31" t="s">
        <v>11</v>
      </c>
      <c r="C116" s="9" t="s">
        <v>329</v>
      </c>
      <c r="D116" s="3" t="s">
        <v>145</v>
      </c>
      <c r="E116" s="3" t="s">
        <v>114</v>
      </c>
      <c r="F116" s="3">
        <v>250</v>
      </c>
      <c r="G116" s="65"/>
      <c r="H116" s="66"/>
      <c r="I116" s="68" t="str">
        <f t="shared" si="12"/>
        <v/>
      </c>
      <c r="J116" s="74">
        <v>100</v>
      </c>
      <c r="K116" s="5" t="str">
        <f t="shared" si="13"/>
        <v/>
      </c>
      <c r="L116" s="131" t="e">
        <f t="shared" si="14"/>
        <v>#VALUE!</v>
      </c>
      <c r="M116" s="124"/>
    </row>
    <row r="117" spans="1:13" ht="72.75" customHeight="1" x14ac:dyDescent="0.25">
      <c r="A117" s="103">
        <v>98</v>
      </c>
      <c r="B117" s="31" t="s">
        <v>11</v>
      </c>
      <c r="C117" s="4" t="s">
        <v>330</v>
      </c>
      <c r="D117" s="3" t="s">
        <v>222</v>
      </c>
      <c r="E117" s="3" t="s">
        <v>112</v>
      </c>
      <c r="F117" s="3">
        <v>5</v>
      </c>
      <c r="G117" s="65"/>
      <c r="H117" s="66"/>
      <c r="I117" s="68" t="str">
        <f t="shared" si="12"/>
        <v/>
      </c>
      <c r="J117" s="74">
        <v>30</v>
      </c>
      <c r="K117" s="5" t="str">
        <f t="shared" si="13"/>
        <v/>
      </c>
      <c r="L117" s="131" t="e">
        <f t="shared" si="14"/>
        <v>#VALUE!</v>
      </c>
      <c r="M117" s="124"/>
    </row>
    <row r="118" spans="1:13" x14ac:dyDescent="0.25">
      <c r="A118" s="103">
        <v>99</v>
      </c>
      <c r="B118" s="19" t="s">
        <v>56</v>
      </c>
      <c r="C118" s="4" t="s">
        <v>331</v>
      </c>
      <c r="D118" s="3" t="s">
        <v>143</v>
      </c>
      <c r="E118" s="3" t="s">
        <v>114</v>
      </c>
      <c r="F118" s="3">
        <v>250</v>
      </c>
      <c r="G118" s="65"/>
      <c r="H118" s="66"/>
      <c r="I118" s="68" t="str">
        <f t="shared" si="12"/>
        <v/>
      </c>
      <c r="J118" s="74">
        <v>25</v>
      </c>
      <c r="K118" s="5" t="str">
        <f t="shared" si="13"/>
        <v/>
      </c>
      <c r="L118" s="131" t="e">
        <f t="shared" si="14"/>
        <v>#VALUE!</v>
      </c>
      <c r="M118" s="124"/>
    </row>
    <row r="119" spans="1:13" x14ac:dyDescent="0.25">
      <c r="A119" s="103">
        <v>100</v>
      </c>
      <c r="B119" s="19" t="s">
        <v>56</v>
      </c>
      <c r="C119" s="4" t="s">
        <v>332</v>
      </c>
      <c r="D119" s="3" t="s">
        <v>143</v>
      </c>
      <c r="E119" s="3" t="s">
        <v>114</v>
      </c>
      <c r="F119" s="3">
        <v>250</v>
      </c>
      <c r="G119" s="65"/>
      <c r="H119" s="66"/>
      <c r="I119" s="68" t="str">
        <f t="shared" si="12"/>
        <v/>
      </c>
      <c r="J119" s="74">
        <v>25</v>
      </c>
      <c r="K119" s="5" t="str">
        <f t="shared" si="13"/>
        <v/>
      </c>
      <c r="L119" s="131" t="e">
        <f t="shared" si="14"/>
        <v>#VALUE!</v>
      </c>
      <c r="M119" s="124"/>
    </row>
    <row r="120" spans="1:13" x14ac:dyDescent="0.25">
      <c r="A120" s="103">
        <v>101</v>
      </c>
      <c r="B120" s="19" t="s">
        <v>8</v>
      </c>
      <c r="C120" s="4" t="s">
        <v>333</v>
      </c>
      <c r="D120" s="3" t="s">
        <v>144</v>
      </c>
      <c r="E120" s="3" t="s">
        <v>123</v>
      </c>
      <c r="F120" s="3">
        <v>90</v>
      </c>
      <c r="G120" s="65"/>
      <c r="H120" s="66"/>
      <c r="I120" s="68" t="str">
        <f t="shared" si="12"/>
        <v/>
      </c>
      <c r="J120" s="74">
        <v>50</v>
      </c>
      <c r="K120" s="5" t="str">
        <f t="shared" si="13"/>
        <v/>
      </c>
      <c r="L120" s="131" t="e">
        <f t="shared" si="14"/>
        <v>#VALUE!</v>
      </c>
      <c r="M120" s="124"/>
    </row>
    <row r="121" spans="1:13" ht="50.25" customHeight="1" x14ac:dyDescent="0.25">
      <c r="A121" s="103">
        <v>102</v>
      </c>
      <c r="B121" s="19" t="s">
        <v>154</v>
      </c>
      <c r="C121" s="4" t="s">
        <v>389</v>
      </c>
      <c r="D121" s="3" t="s">
        <v>155</v>
      </c>
      <c r="E121" s="3" t="s">
        <v>0</v>
      </c>
      <c r="F121" s="3">
        <v>30</v>
      </c>
      <c r="G121" s="65"/>
      <c r="H121" s="66"/>
      <c r="I121" s="68" t="str">
        <f t="shared" si="12"/>
        <v/>
      </c>
      <c r="J121" s="74">
        <v>20</v>
      </c>
      <c r="K121" s="5" t="str">
        <f t="shared" si="13"/>
        <v/>
      </c>
      <c r="L121" s="131" t="e">
        <f t="shared" si="14"/>
        <v>#VALUE!</v>
      </c>
      <c r="M121" s="124"/>
    </row>
    <row r="122" spans="1:13" ht="22.5" customHeight="1" x14ac:dyDescent="0.25">
      <c r="A122" s="157" t="s">
        <v>106</v>
      </c>
      <c r="B122" s="158"/>
      <c r="C122" s="159"/>
      <c r="D122" s="121"/>
      <c r="E122" s="54"/>
      <c r="F122" s="42"/>
      <c r="G122" s="62"/>
      <c r="H122" s="63"/>
      <c r="I122" s="41"/>
      <c r="J122" s="62"/>
      <c r="K122" s="42"/>
      <c r="L122" s="63"/>
      <c r="M122" s="126"/>
    </row>
    <row r="123" spans="1:13" ht="57" customHeight="1" x14ac:dyDescent="0.25">
      <c r="A123" s="106">
        <v>103</v>
      </c>
      <c r="B123" s="19" t="s">
        <v>23</v>
      </c>
      <c r="C123" s="4" t="s">
        <v>337</v>
      </c>
      <c r="D123" s="3" t="s">
        <v>145</v>
      </c>
      <c r="E123" s="3" t="s">
        <v>114</v>
      </c>
      <c r="F123" s="3">
        <v>500</v>
      </c>
      <c r="G123" s="65"/>
      <c r="H123" s="66"/>
      <c r="I123" s="68" t="str">
        <f t="shared" ref="I123:I132" si="15">IFERROR(F123/G123,"")</f>
        <v/>
      </c>
      <c r="J123" s="74">
        <v>50</v>
      </c>
      <c r="K123" s="5" t="str">
        <f t="shared" ref="K123:K132" si="16">IFERROR(H123*I123,"")</f>
        <v/>
      </c>
      <c r="L123" s="131" t="e">
        <f t="shared" ref="L123:L132" si="17">J123*K123</f>
        <v>#VALUE!</v>
      </c>
      <c r="M123" s="124"/>
    </row>
    <row r="124" spans="1:13" ht="71.25" customHeight="1" x14ac:dyDescent="0.25">
      <c r="A124" s="103">
        <v>104</v>
      </c>
      <c r="B124" s="31" t="s">
        <v>23</v>
      </c>
      <c r="C124" s="4" t="s">
        <v>334</v>
      </c>
      <c r="D124" s="3" t="s">
        <v>146</v>
      </c>
      <c r="E124" s="3" t="s">
        <v>114</v>
      </c>
      <c r="F124" s="3">
        <v>1000</v>
      </c>
      <c r="G124" s="65"/>
      <c r="H124" s="66"/>
      <c r="I124" s="68" t="str">
        <f t="shared" si="15"/>
        <v/>
      </c>
      <c r="J124" s="74">
        <v>75</v>
      </c>
      <c r="K124" s="5" t="str">
        <f t="shared" si="16"/>
        <v/>
      </c>
      <c r="L124" s="131" t="e">
        <f t="shared" si="17"/>
        <v>#VALUE!</v>
      </c>
      <c r="M124" s="124"/>
    </row>
    <row r="125" spans="1:13" ht="38.25" x14ac:dyDescent="0.25">
      <c r="A125" s="106">
        <v>105</v>
      </c>
      <c r="B125" s="19" t="s">
        <v>23</v>
      </c>
      <c r="C125" s="4" t="s">
        <v>335</v>
      </c>
      <c r="D125" s="3" t="s">
        <v>168</v>
      </c>
      <c r="E125" s="3" t="s">
        <v>114</v>
      </c>
      <c r="F125" s="3">
        <v>1200</v>
      </c>
      <c r="G125" s="65"/>
      <c r="H125" s="66"/>
      <c r="I125" s="68" t="str">
        <f t="shared" si="15"/>
        <v/>
      </c>
      <c r="J125" s="74">
        <v>50</v>
      </c>
      <c r="K125" s="5" t="str">
        <f t="shared" si="16"/>
        <v/>
      </c>
      <c r="L125" s="131" t="e">
        <f t="shared" si="17"/>
        <v>#VALUE!</v>
      </c>
      <c r="M125" s="124"/>
    </row>
    <row r="126" spans="1:13" ht="96" customHeight="1" x14ac:dyDescent="0.25">
      <c r="A126" s="103">
        <v>106</v>
      </c>
      <c r="B126" s="19" t="s">
        <v>23</v>
      </c>
      <c r="C126" s="4" t="s">
        <v>336</v>
      </c>
      <c r="D126" s="3" t="s">
        <v>222</v>
      </c>
      <c r="E126" s="3" t="s">
        <v>112</v>
      </c>
      <c r="F126" s="3">
        <v>5</v>
      </c>
      <c r="G126" s="65"/>
      <c r="H126" s="66"/>
      <c r="I126" s="68" t="str">
        <f t="shared" si="15"/>
        <v/>
      </c>
      <c r="J126" s="74">
        <v>50</v>
      </c>
      <c r="K126" s="5" t="str">
        <f t="shared" si="16"/>
        <v/>
      </c>
      <c r="L126" s="131" t="e">
        <f t="shared" si="17"/>
        <v>#VALUE!</v>
      </c>
      <c r="M126" s="124"/>
    </row>
    <row r="127" spans="1:13" ht="100.5" customHeight="1" x14ac:dyDescent="0.25">
      <c r="A127" s="106">
        <v>107</v>
      </c>
      <c r="B127" s="19" t="s">
        <v>23</v>
      </c>
      <c r="C127" s="4" t="s">
        <v>338</v>
      </c>
      <c r="D127" s="3" t="s">
        <v>115</v>
      </c>
      <c r="E127" s="3" t="s">
        <v>114</v>
      </c>
      <c r="F127" s="3">
        <v>500</v>
      </c>
      <c r="G127" s="65"/>
      <c r="H127" s="66"/>
      <c r="I127" s="68" t="str">
        <f t="shared" si="15"/>
        <v/>
      </c>
      <c r="J127" s="74">
        <v>100</v>
      </c>
      <c r="K127" s="5" t="str">
        <f t="shared" si="16"/>
        <v/>
      </c>
      <c r="L127" s="131" t="e">
        <f t="shared" si="17"/>
        <v>#VALUE!</v>
      </c>
      <c r="M127" s="124"/>
    </row>
    <row r="128" spans="1:13" ht="52.5" customHeight="1" x14ac:dyDescent="0.25">
      <c r="A128" s="103">
        <v>108</v>
      </c>
      <c r="B128" s="31" t="s">
        <v>80</v>
      </c>
      <c r="C128" s="4" t="s">
        <v>339</v>
      </c>
      <c r="D128" s="3" t="s">
        <v>222</v>
      </c>
      <c r="E128" s="3" t="s">
        <v>112</v>
      </c>
      <c r="F128" s="3">
        <v>5</v>
      </c>
      <c r="G128" s="65"/>
      <c r="H128" s="66"/>
      <c r="I128" s="68" t="str">
        <f t="shared" si="15"/>
        <v/>
      </c>
      <c r="J128" s="74">
        <v>25</v>
      </c>
      <c r="K128" s="5" t="str">
        <f t="shared" si="16"/>
        <v/>
      </c>
      <c r="L128" s="131" t="e">
        <f t="shared" si="17"/>
        <v>#VALUE!</v>
      </c>
      <c r="M128" s="124"/>
    </row>
    <row r="129" spans="1:13" ht="53.25" customHeight="1" x14ac:dyDescent="0.25">
      <c r="A129" s="106">
        <v>109</v>
      </c>
      <c r="B129" s="31" t="s">
        <v>80</v>
      </c>
      <c r="C129" s="4" t="s">
        <v>340</v>
      </c>
      <c r="D129" s="3" t="s">
        <v>146</v>
      </c>
      <c r="E129" s="3" t="s">
        <v>114</v>
      </c>
      <c r="F129" s="3">
        <v>800</v>
      </c>
      <c r="G129" s="65"/>
      <c r="H129" s="66"/>
      <c r="I129" s="68" t="str">
        <f t="shared" si="15"/>
        <v/>
      </c>
      <c r="J129" s="74">
        <v>50</v>
      </c>
      <c r="K129" s="5" t="str">
        <f t="shared" si="16"/>
        <v/>
      </c>
      <c r="L129" s="131" t="e">
        <f t="shared" si="17"/>
        <v>#VALUE!</v>
      </c>
      <c r="M129" s="124"/>
    </row>
    <row r="130" spans="1:13" ht="25.5" x14ac:dyDescent="0.25">
      <c r="A130" s="103">
        <v>110</v>
      </c>
      <c r="B130" s="19" t="s">
        <v>14</v>
      </c>
      <c r="C130" s="4" t="s">
        <v>341</v>
      </c>
      <c r="D130" s="3" t="s">
        <v>223</v>
      </c>
      <c r="E130" s="3" t="s">
        <v>123</v>
      </c>
      <c r="F130" s="3">
        <v>550</v>
      </c>
      <c r="G130" s="65"/>
      <c r="H130" s="66"/>
      <c r="I130" s="68" t="str">
        <f t="shared" si="15"/>
        <v/>
      </c>
      <c r="J130" s="74">
        <v>25</v>
      </c>
      <c r="K130" s="5" t="str">
        <f t="shared" si="16"/>
        <v/>
      </c>
      <c r="L130" s="131" t="e">
        <f t="shared" si="17"/>
        <v>#VALUE!</v>
      </c>
      <c r="M130" s="124"/>
    </row>
    <row r="131" spans="1:13" ht="25.5" x14ac:dyDescent="0.25">
      <c r="A131" s="106">
        <v>111</v>
      </c>
      <c r="B131" s="19" t="s">
        <v>14</v>
      </c>
      <c r="C131" s="4" t="s">
        <v>342</v>
      </c>
      <c r="D131" s="3" t="s">
        <v>222</v>
      </c>
      <c r="E131" s="3" t="s">
        <v>112</v>
      </c>
      <c r="F131" s="3">
        <v>5</v>
      </c>
      <c r="G131" s="65"/>
      <c r="H131" s="66"/>
      <c r="I131" s="68" t="str">
        <f t="shared" si="15"/>
        <v/>
      </c>
      <c r="J131" s="74">
        <v>30</v>
      </c>
      <c r="K131" s="5" t="str">
        <f t="shared" si="16"/>
        <v/>
      </c>
      <c r="L131" s="131" t="e">
        <f t="shared" si="17"/>
        <v>#VALUE!</v>
      </c>
      <c r="M131" s="124"/>
    </row>
    <row r="132" spans="1:13" ht="51.75" customHeight="1" x14ac:dyDescent="0.25">
      <c r="A132" s="103">
        <v>112</v>
      </c>
      <c r="B132" s="31" t="s">
        <v>14</v>
      </c>
      <c r="C132" s="9" t="s">
        <v>343</v>
      </c>
      <c r="D132" s="3" t="s">
        <v>115</v>
      </c>
      <c r="E132" s="8" t="s">
        <v>114</v>
      </c>
      <c r="F132" s="3">
        <v>500</v>
      </c>
      <c r="G132" s="65"/>
      <c r="H132" s="66"/>
      <c r="I132" s="68" t="str">
        <f t="shared" si="15"/>
        <v/>
      </c>
      <c r="J132" s="74">
        <v>25</v>
      </c>
      <c r="K132" s="5" t="str">
        <f t="shared" si="16"/>
        <v/>
      </c>
      <c r="L132" s="131" t="e">
        <f t="shared" si="17"/>
        <v>#VALUE!</v>
      </c>
      <c r="M132" s="124"/>
    </row>
    <row r="133" spans="1:13" x14ac:dyDescent="0.25">
      <c r="A133" s="151" t="s">
        <v>108</v>
      </c>
      <c r="B133" s="152"/>
      <c r="C133" s="153"/>
      <c r="D133" s="120"/>
      <c r="E133" s="43"/>
      <c r="F133" s="26"/>
      <c r="G133" s="57"/>
      <c r="H133" s="58"/>
      <c r="I133" s="41"/>
      <c r="J133" s="57"/>
      <c r="K133" s="26"/>
      <c r="L133" s="58"/>
      <c r="M133" s="125"/>
    </row>
    <row r="134" spans="1:13" x14ac:dyDescent="0.25">
      <c r="A134" s="103">
        <v>113</v>
      </c>
      <c r="B134" s="19" t="s">
        <v>53</v>
      </c>
      <c r="C134" s="4" t="s">
        <v>61</v>
      </c>
      <c r="D134" s="3" t="s">
        <v>216</v>
      </c>
      <c r="E134" s="3" t="s">
        <v>0</v>
      </c>
      <c r="F134" s="3">
        <v>3</v>
      </c>
      <c r="G134" s="65"/>
      <c r="H134" s="66"/>
      <c r="I134" s="68" t="str">
        <f t="shared" ref="I134:I150" si="18">IFERROR(F134/G134,"")</f>
        <v/>
      </c>
      <c r="J134" s="74">
        <v>25</v>
      </c>
      <c r="K134" s="5" t="str">
        <f t="shared" ref="K134:K150" si="19">IFERROR(H134*I134,"")</f>
        <v/>
      </c>
      <c r="L134" s="131" t="e">
        <f t="shared" ref="L134:L150" si="20">J134*K134</f>
        <v>#VALUE!</v>
      </c>
      <c r="M134" s="124"/>
    </row>
    <row r="135" spans="1:13" x14ac:dyDescent="0.25">
      <c r="A135" s="103">
        <v>114</v>
      </c>
      <c r="B135" s="19" t="s">
        <v>53</v>
      </c>
      <c r="C135" s="4" t="s">
        <v>344</v>
      </c>
      <c r="D135" s="3" t="s">
        <v>147</v>
      </c>
      <c r="E135" s="3" t="s">
        <v>0</v>
      </c>
      <c r="F135" s="3">
        <v>1</v>
      </c>
      <c r="G135" s="65"/>
      <c r="H135" s="66"/>
      <c r="I135" s="68" t="str">
        <f t="shared" si="18"/>
        <v/>
      </c>
      <c r="J135" s="74">
        <v>25</v>
      </c>
      <c r="K135" s="5" t="str">
        <f t="shared" si="19"/>
        <v/>
      </c>
      <c r="L135" s="131" t="e">
        <f t="shared" si="20"/>
        <v>#VALUE!</v>
      </c>
      <c r="M135" s="124"/>
    </row>
    <row r="136" spans="1:13" ht="25.5" x14ac:dyDescent="0.25">
      <c r="A136" s="103">
        <v>115</v>
      </c>
      <c r="B136" s="19" t="s">
        <v>6</v>
      </c>
      <c r="C136" s="4" t="s">
        <v>346</v>
      </c>
      <c r="D136" s="3" t="s">
        <v>147</v>
      </c>
      <c r="E136" s="3" t="s">
        <v>0</v>
      </c>
      <c r="F136" s="3">
        <v>1</v>
      </c>
      <c r="G136" s="65"/>
      <c r="H136" s="66"/>
      <c r="I136" s="68" t="str">
        <f t="shared" si="18"/>
        <v/>
      </c>
      <c r="J136" s="74">
        <v>80</v>
      </c>
      <c r="K136" s="5" t="str">
        <f t="shared" si="19"/>
        <v/>
      </c>
      <c r="L136" s="131" t="e">
        <f t="shared" si="20"/>
        <v>#VALUE!</v>
      </c>
      <c r="M136" s="124"/>
    </row>
    <row r="137" spans="1:13" ht="25.5" x14ac:dyDescent="0.25">
      <c r="A137" s="103">
        <v>116</v>
      </c>
      <c r="B137" s="19" t="s">
        <v>6</v>
      </c>
      <c r="C137" s="4" t="s">
        <v>347</v>
      </c>
      <c r="D137" s="3" t="s">
        <v>147</v>
      </c>
      <c r="E137" s="3" t="s">
        <v>0</v>
      </c>
      <c r="F137" s="3">
        <v>1</v>
      </c>
      <c r="G137" s="65"/>
      <c r="H137" s="66"/>
      <c r="I137" s="68" t="str">
        <f t="shared" si="18"/>
        <v/>
      </c>
      <c r="J137" s="74">
        <v>80</v>
      </c>
      <c r="K137" s="5" t="str">
        <f t="shared" si="19"/>
        <v/>
      </c>
      <c r="L137" s="131" t="e">
        <f t="shared" si="20"/>
        <v>#VALUE!</v>
      </c>
      <c r="M137" s="124"/>
    </row>
    <row r="138" spans="1:13" ht="62.25" customHeight="1" x14ac:dyDescent="0.25">
      <c r="A138" s="103">
        <v>117</v>
      </c>
      <c r="B138" s="71" t="s">
        <v>6</v>
      </c>
      <c r="C138" s="6" t="s">
        <v>348</v>
      </c>
      <c r="D138" s="48" t="s">
        <v>147</v>
      </c>
      <c r="E138" s="48" t="s">
        <v>0</v>
      </c>
      <c r="F138" s="3">
        <v>1</v>
      </c>
      <c r="G138" s="65"/>
      <c r="H138" s="66"/>
      <c r="I138" s="68" t="str">
        <f t="shared" si="18"/>
        <v/>
      </c>
      <c r="J138" s="74">
        <v>50</v>
      </c>
      <c r="K138" s="5" t="str">
        <f t="shared" si="19"/>
        <v/>
      </c>
      <c r="L138" s="131" t="e">
        <f t="shared" si="20"/>
        <v>#VALUE!</v>
      </c>
      <c r="M138" s="124"/>
    </row>
    <row r="139" spans="1:13" ht="54" customHeight="1" x14ac:dyDescent="0.25">
      <c r="A139" s="103">
        <v>118</v>
      </c>
      <c r="B139" s="71" t="s">
        <v>6</v>
      </c>
      <c r="C139" s="6" t="s">
        <v>345</v>
      </c>
      <c r="D139" s="48" t="s">
        <v>147</v>
      </c>
      <c r="E139" s="48" t="s">
        <v>0</v>
      </c>
      <c r="F139" s="3">
        <v>1</v>
      </c>
      <c r="G139" s="65"/>
      <c r="H139" s="66"/>
      <c r="I139" s="68" t="str">
        <f t="shared" si="18"/>
        <v/>
      </c>
      <c r="J139" s="74">
        <v>50</v>
      </c>
      <c r="K139" s="5" t="str">
        <f t="shared" si="19"/>
        <v/>
      </c>
      <c r="L139" s="131" t="e">
        <f t="shared" si="20"/>
        <v>#VALUE!</v>
      </c>
      <c r="M139" s="124"/>
    </row>
    <row r="140" spans="1:13" ht="25.5" x14ac:dyDescent="0.25">
      <c r="A140" s="103">
        <v>119</v>
      </c>
      <c r="B140" s="33" t="s">
        <v>9</v>
      </c>
      <c r="C140" s="4" t="s">
        <v>349</v>
      </c>
      <c r="D140" s="3" t="s">
        <v>147</v>
      </c>
      <c r="E140" s="3" t="s">
        <v>0</v>
      </c>
      <c r="F140" s="3">
        <v>1</v>
      </c>
      <c r="G140" s="65"/>
      <c r="H140" s="66"/>
      <c r="I140" s="68" t="str">
        <f t="shared" si="18"/>
        <v/>
      </c>
      <c r="J140" s="74">
        <v>50</v>
      </c>
      <c r="K140" s="5" t="str">
        <f t="shared" si="19"/>
        <v/>
      </c>
      <c r="L140" s="131" t="e">
        <f t="shared" si="20"/>
        <v>#VALUE!</v>
      </c>
      <c r="M140" s="124"/>
    </row>
    <row r="141" spans="1:13" ht="43.5" customHeight="1" x14ac:dyDescent="0.25">
      <c r="A141" s="103">
        <v>120</v>
      </c>
      <c r="B141" s="33" t="s">
        <v>9</v>
      </c>
      <c r="C141" s="4" t="s">
        <v>350</v>
      </c>
      <c r="D141" s="3" t="s">
        <v>147</v>
      </c>
      <c r="E141" s="3" t="s">
        <v>0</v>
      </c>
      <c r="F141" s="3">
        <v>1</v>
      </c>
      <c r="G141" s="65"/>
      <c r="H141" s="66"/>
      <c r="I141" s="68" t="str">
        <f t="shared" si="18"/>
        <v/>
      </c>
      <c r="J141" s="74">
        <v>50</v>
      </c>
      <c r="K141" s="5" t="str">
        <f t="shared" si="19"/>
        <v/>
      </c>
      <c r="L141" s="131" t="e">
        <f t="shared" si="20"/>
        <v>#VALUE!</v>
      </c>
      <c r="M141" s="124"/>
    </row>
    <row r="142" spans="1:13" ht="57.75" customHeight="1" x14ac:dyDescent="0.25">
      <c r="A142" s="103">
        <v>121</v>
      </c>
      <c r="B142" s="19" t="s">
        <v>3</v>
      </c>
      <c r="C142" s="4" t="s">
        <v>193</v>
      </c>
      <c r="D142" s="3" t="s">
        <v>224</v>
      </c>
      <c r="E142" s="3" t="s">
        <v>0</v>
      </c>
      <c r="F142" s="3">
        <v>10</v>
      </c>
      <c r="G142" s="65"/>
      <c r="H142" s="66"/>
      <c r="I142" s="68" t="str">
        <f t="shared" si="18"/>
        <v/>
      </c>
      <c r="J142" s="74">
        <v>100</v>
      </c>
      <c r="K142" s="5" t="str">
        <f t="shared" si="19"/>
        <v/>
      </c>
      <c r="L142" s="131" t="e">
        <f t="shared" si="20"/>
        <v>#VALUE!</v>
      </c>
      <c r="M142" s="124"/>
    </row>
    <row r="143" spans="1:13" ht="25.5" x14ac:dyDescent="0.25">
      <c r="A143" s="103">
        <v>122</v>
      </c>
      <c r="B143" s="19" t="s">
        <v>3</v>
      </c>
      <c r="C143" s="4" t="s">
        <v>194</v>
      </c>
      <c r="D143" s="3" t="s">
        <v>224</v>
      </c>
      <c r="E143" s="3" t="s">
        <v>0</v>
      </c>
      <c r="F143" s="3">
        <v>10</v>
      </c>
      <c r="G143" s="65"/>
      <c r="H143" s="66"/>
      <c r="I143" s="68" t="str">
        <f t="shared" si="18"/>
        <v/>
      </c>
      <c r="J143" s="74">
        <v>57</v>
      </c>
      <c r="K143" s="5" t="str">
        <f t="shared" si="19"/>
        <v/>
      </c>
      <c r="L143" s="131" t="e">
        <f t="shared" si="20"/>
        <v>#VALUE!</v>
      </c>
      <c r="M143" s="124"/>
    </row>
    <row r="144" spans="1:13" x14ac:dyDescent="0.25">
      <c r="A144" s="103">
        <v>123</v>
      </c>
      <c r="B144" s="19" t="s">
        <v>44</v>
      </c>
      <c r="C144" s="4" t="s">
        <v>351</v>
      </c>
      <c r="D144" s="3" t="s">
        <v>145</v>
      </c>
      <c r="E144" s="3" t="s">
        <v>114</v>
      </c>
      <c r="F144" s="3">
        <v>300</v>
      </c>
      <c r="G144" s="65"/>
      <c r="H144" s="66"/>
      <c r="I144" s="68" t="str">
        <f t="shared" si="18"/>
        <v/>
      </c>
      <c r="J144" s="74">
        <v>20</v>
      </c>
      <c r="K144" s="5" t="str">
        <f t="shared" si="19"/>
        <v/>
      </c>
      <c r="L144" s="131" t="e">
        <f t="shared" si="20"/>
        <v>#VALUE!</v>
      </c>
      <c r="M144" s="124"/>
    </row>
    <row r="145" spans="1:13" ht="25.5" x14ac:dyDescent="0.25">
      <c r="A145" s="103">
        <v>124</v>
      </c>
      <c r="B145" s="19" t="s">
        <v>44</v>
      </c>
      <c r="C145" s="4" t="s">
        <v>352</v>
      </c>
      <c r="D145" s="3" t="s">
        <v>119</v>
      </c>
      <c r="E145" s="3" t="s">
        <v>114</v>
      </c>
      <c r="F145" s="3">
        <v>500</v>
      </c>
      <c r="G145" s="65"/>
      <c r="H145" s="66"/>
      <c r="I145" s="68" t="str">
        <f t="shared" si="18"/>
        <v/>
      </c>
      <c r="J145" s="74">
        <v>10</v>
      </c>
      <c r="K145" s="5" t="str">
        <f t="shared" si="19"/>
        <v/>
      </c>
      <c r="L145" s="131" t="e">
        <f t="shared" si="20"/>
        <v>#VALUE!</v>
      </c>
      <c r="M145" s="124"/>
    </row>
    <row r="146" spans="1:13" ht="38.25" x14ac:dyDescent="0.25">
      <c r="A146" s="103">
        <v>125</v>
      </c>
      <c r="B146" s="19" t="s">
        <v>66</v>
      </c>
      <c r="C146" s="4" t="s">
        <v>353</v>
      </c>
      <c r="D146" s="3" t="s">
        <v>148</v>
      </c>
      <c r="E146" s="3" t="s">
        <v>0</v>
      </c>
      <c r="F146" s="3">
        <v>100</v>
      </c>
      <c r="G146" s="65"/>
      <c r="H146" s="66"/>
      <c r="I146" s="68" t="str">
        <f t="shared" si="18"/>
        <v/>
      </c>
      <c r="J146" s="74">
        <v>10</v>
      </c>
      <c r="K146" s="5" t="str">
        <f t="shared" si="19"/>
        <v/>
      </c>
      <c r="L146" s="131" t="e">
        <f t="shared" si="20"/>
        <v>#VALUE!</v>
      </c>
      <c r="M146" s="124"/>
    </row>
    <row r="147" spans="1:13" x14ac:dyDescent="0.25">
      <c r="A147" s="103">
        <v>126</v>
      </c>
      <c r="B147" s="20" t="s">
        <v>40</v>
      </c>
      <c r="C147" s="4" t="s">
        <v>354</v>
      </c>
      <c r="D147" s="3" t="s">
        <v>147</v>
      </c>
      <c r="E147" s="3" t="s">
        <v>0</v>
      </c>
      <c r="F147" s="3">
        <v>1</v>
      </c>
      <c r="G147" s="65"/>
      <c r="H147" s="66"/>
      <c r="I147" s="68" t="str">
        <f t="shared" si="18"/>
        <v/>
      </c>
      <c r="J147" s="74">
        <v>50</v>
      </c>
      <c r="K147" s="5" t="str">
        <f t="shared" si="19"/>
        <v/>
      </c>
      <c r="L147" s="131" t="e">
        <f t="shared" si="20"/>
        <v>#VALUE!</v>
      </c>
      <c r="M147" s="124"/>
    </row>
    <row r="148" spans="1:13" x14ac:dyDescent="0.25">
      <c r="A148" s="103">
        <v>127</v>
      </c>
      <c r="B148" s="33" t="s">
        <v>40</v>
      </c>
      <c r="C148" s="4" t="s">
        <v>195</v>
      </c>
      <c r="D148" s="3" t="s">
        <v>142</v>
      </c>
      <c r="E148" s="3" t="s">
        <v>0</v>
      </c>
      <c r="F148" s="3">
        <v>1</v>
      </c>
      <c r="G148" s="65"/>
      <c r="H148" s="66"/>
      <c r="I148" s="68" t="str">
        <f t="shared" si="18"/>
        <v/>
      </c>
      <c r="J148" s="74">
        <v>50</v>
      </c>
      <c r="K148" s="5" t="str">
        <f t="shared" si="19"/>
        <v/>
      </c>
      <c r="L148" s="131" t="e">
        <f t="shared" si="20"/>
        <v>#VALUE!</v>
      </c>
      <c r="M148" s="124"/>
    </row>
    <row r="149" spans="1:13" ht="125.25" customHeight="1" x14ac:dyDescent="0.25">
      <c r="A149" s="103">
        <v>128</v>
      </c>
      <c r="B149" s="31" t="s">
        <v>32</v>
      </c>
      <c r="C149" s="4" t="s">
        <v>355</v>
      </c>
      <c r="D149" s="3" t="s">
        <v>147</v>
      </c>
      <c r="E149" s="3" t="s">
        <v>0</v>
      </c>
      <c r="F149" s="3">
        <v>1</v>
      </c>
      <c r="G149" s="65"/>
      <c r="H149" s="66"/>
      <c r="I149" s="68" t="str">
        <f t="shared" si="18"/>
        <v/>
      </c>
      <c r="J149" s="74">
        <v>50</v>
      </c>
      <c r="K149" s="5" t="str">
        <f t="shared" si="19"/>
        <v/>
      </c>
      <c r="L149" s="131" t="e">
        <f t="shared" si="20"/>
        <v>#VALUE!</v>
      </c>
      <c r="M149" s="124"/>
    </row>
    <row r="150" spans="1:13" x14ac:dyDescent="0.25">
      <c r="A150" s="103">
        <v>129</v>
      </c>
      <c r="B150" s="20" t="s">
        <v>78</v>
      </c>
      <c r="C150" s="4" t="s">
        <v>79</v>
      </c>
      <c r="D150" s="3" t="s">
        <v>147</v>
      </c>
      <c r="E150" s="3" t="s">
        <v>0</v>
      </c>
      <c r="F150" s="3">
        <v>1</v>
      </c>
      <c r="G150" s="65"/>
      <c r="H150" s="66"/>
      <c r="I150" s="68" t="str">
        <f t="shared" si="18"/>
        <v/>
      </c>
      <c r="J150" s="74">
        <v>50</v>
      </c>
      <c r="K150" s="5" t="str">
        <f t="shared" si="19"/>
        <v/>
      </c>
      <c r="L150" s="131" t="e">
        <f t="shared" si="20"/>
        <v>#VALUE!</v>
      </c>
      <c r="M150" s="124"/>
    </row>
    <row r="151" spans="1:13" x14ac:dyDescent="0.25">
      <c r="A151" s="149" t="s">
        <v>107</v>
      </c>
      <c r="B151" s="150"/>
      <c r="C151" s="150"/>
      <c r="D151" s="119"/>
      <c r="E151" s="43"/>
      <c r="F151" s="13"/>
      <c r="G151" s="60"/>
      <c r="H151" s="59"/>
      <c r="I151" s="41"/>
      <c r="J151" s="60"/>
      <c r="K151" s="59"/>
      <c r="L151" s="59"/>
      <c r="M151" s="125"/>
    </row>
    <row r="152" spans="1:13" x14ac:dyDescent="0.25">
      <c r="A152" s="104">
        <v>130</v>
      </c>
      <c r="B152" s="28" t="s">
        <v>87</v>
      </c>
      <c r="C152" s="21" t="s">
        <v>196</v>
      </c>
      <c r="D152" s="22" t="s">
        <v>147</v>
      </c>
      <c r="E152" s="22" t="s">
        <v>0</v>
      </c>
      <c r="F152" s="22">
        <v>1</v>
      </c>
      <c r="G152" s="65"/>
      <c r="H152" s="66"/>
      <c r="I152" s="68" t="str">
        <f t="shared" ref="I152:I162" si="21">IFERROR(F152/G152,"")</f>
        <v/>
      </c>
      <c r="J152" s="75">
        <v>25</v>
      </c>
      <c r="K152" s="23" t="str">
        <f t="shared" ref="K152:K162" si="22">IFERROR(H152*I152,"")</f>
        <v/>
      </c>
      <c r="L152" s="131" t="e">
        <f t="shared" ref="L152:L162" si="23">J152*K152</f>
        <v>#VALUE!</v>
      </c>
      <c r="M152" s="127"/>
    </row>
    <row r="153" spans="1:13" x14ac:dyDescent="0.25">
      <c r="A153" s="103">
        <v>131</v>
      </c>
      <c r="B153" s="19" t="s">
        <v>57</v>
      </c>
      <c r="C153" s="4" t="s">
        <v>58</v>
      </c>
      <c r="D153" s="3" t="s">
        <v>147</v>
      </c>
      <c r="E153" s="3" t="s">
        <v>0</v>
      </c>
      <c r="F153" s="3">
        <v>1</v>
      </c>
      <c r="G153" s="65"/>
      <c r="H153" s="66"/>
      <c r="I153" s="68" t="str">
        <f t="shared" si="21"/>
        <v/>
      </c>
      <c r="J153" s="74">
        <v>25</v>
      </c>
      <c r="K153" s="23" t="str">
        <f t="shared" si="22"/>
        <v/>
      </c>
      <c r="L153" s="131" t="e">
        <f t="shared" si="23"/>
        <v>#VALUE!</v>
      </c>
      <c r="M153" s="124"/>
    </row>
    <row r="154" spans="1:13" x14ac:dyDescent="0.25">
      <c r="A154" s="104">
        <v>132</v>
      </c>
      <c r="B154" s="34" t="s">
        <v>59</v>
      </c>
      <c r="C154" s="10" t="s">
        <v>60</v>
      </c>
      <c r="D154" s="46" t="s">
        <v>147</v>
      </c>
      <c r="E154" s="46" t="s">
        <v>0</v>
      </c>
      <c r="F154" s="3">
        <v>1</v>
      </c>
      <c r="G154" s="65"/>
      <c r="H154" s="66"/>
      <c r="I154" s="68" t="str">
        <f t="shared" si="21"/>
        <v/>
      </c>
      <c r="J154" s="74">
        <v>20</v>
      </c>
      <c r="K154" s="23" t="str">
        <f t="shared" si="22"/>
        <v/>
      </c>
      <c r="L154" s="131" t="e">
        <f t="shared" si="23"/>
        <v>#VALUE!</v>
      </c>
      <c r="M154" s="124"/>
    </row>
    <row r="155" spans="1:13" ht="47.25" customHeight="1" x14ac:dyDescent="0.25">
      <c r="A155" s="103">
        <v>133</v>
      </c>
      <c r="B155" s="20" t="s">
        <v>73</v>
      </c>
      <c r="C155" s="4" t="s">
        <v>357</v>
      </c>
      <c r="D155" s="3" t="s">
        <v>147</v>
      </c>
      <c r="E155" s="3" t="s">
        <v>0</v>
      </c>
      <c r="F155" s="3">
        <v>1</v>
      </c>
      <c r="G155" s="65"/>
      <c r="H155" s="66"/>
      <c r="I155" s="68" t="str">
        <f t="shared" si="21"/>
        <v/>
      </c>
      <c r="J155" s="74">
        <v>15</v>
      </c>
      <c r="K155" s="23" t="str">
        <f t="shared" si="22"/>
        <v/>
      </c>
      <c r="L155" s="131" t="e">
        <f t="shared" si="23"/>
        <v>#VALUE!</v>
      </c>
      <c r="M155" s="124"/>
    </row>
    <row r="156" spans="1:13" ht="25.5" x14ac:dyDescent="0.25">
      <c r="A156" s="104">
        <v>134</v>
      </c>
      <c r="B156" s="35" t="s">
        <v>67</v>
      </c>
      <c r="C156" s="7" t="s">
        <v>239</v>
      </c>
      <c r="D156" s="3" t="s">
        <v>147</v>
      </c>
      <c r="E156" s="3" t="s">
        <v>0</v>
      </c>
      <c r="F156" s="3">
        <v>1</v>
      </c>
      <c r="G156" s="65"/>
      <c r="H156" s="66"/>
      <c r="I156" s="68" t="str">
        <f t="shared" si="21"/>
        <v/>
      </c>
      <c r="J156" s="74">
        <v>15</v>
      </c>
      <c r="K156" s="23" t="str">
        <f t="shared" si="22"/>
        <v/>
      </c>
      <c r="L156" s="131" t="e">
        <f t="shared" si="23"/>
        <v>#VALUE!</v>
      </c>
      <c r="M156" s="124"/>
    </row>
    <row r="157" spans="1:13" ht="25.5" x14ac:dyDescent="0.25">
      <c r="A157" s="103">
        <v>135</v>
      </c>
      <c r="B157" s="35" t="s">
        <v>67</v>
      </c>
      <c r="C157" s="7" t="s">
        <v>356</v>
      </c>
      <c r="D157" s="3" t="s">
        <v>147</v>
      </c>
      <c r="E157" s="3" t="s">
        <v>0</v>
      </c>
      <c r="F157" s="3">
        <v>1</v>
      </c>
      <c r="G157" s="65"/>
      <c r="H157" s="66"/>
      <c r="I157" s="68" t="str">
        <f t="shared" si="21"/>
        <v/>
      </c>
      <c r="J157" s="74">
        <v>15</v>
      </c>
      <c r="K157" s="23" t="str">
        <f t="shared" si="22"/>
        <v/>
      </c>
      <c r="L157" s="131" t="e">
        <f t="shared" si="23"/>
        <v>#VALUE!</v>
      </c>
      <c r="M157" s="124"/>
    </row>
    <row r="158" spans="1:13" x14ac:dyDescent="0.25">
      <c r="A158" s="104">
        <v>136</v>
      </c>
      <c r="B158" s="19" t="s">
        <v>63</v>
      </c>
      <c r="C158" s="4" t="s">
        <v>64</v>
      </c>
      <c r="D158" s="3" t="s">
        <v>147</v>
      </c>
      <c r="E158" s="3" t="s">
        <v>0</v>
      </c>
      <c r="F158" s="3">
        <v>1</v>
      </c>
      <c r="G158" s="65"/>
      <c r="H158" s="66"/>
      <c r="I158" s="68" t="str">
        <f t="shared" si="21"/>
        <v/>
      </c>
      <c r="J158" s="74">
        <v>10</v>
      </c>
      <c r="K158" s="23" t="str">
        <f t="shared" si="22"/>
        <v/>
      </c>
      <c r="L158" s="131" t="e">
        <f t="shared" si="23"/>
        <v>#VALUE!</v>
      </c>
      <c r="M158" s="124"/>
    </row>
    <row r="159" spans="1:13" ht="25.5" x14ac:dyDescent="0.25">
      <c r="A159" s="103">
        <v>137</v>
      </c>
      <c r="B159" s="19" t="s">
        <v>63</v>
      </c>
      <c r="C159" s="4" t="s">
        <v>358</v>
      </c>
      <c r="D159" s="3" t="s">
        <v>147</v>
      </c>
      <c r="E159" s="3" t="s">
        <v>0</v>
      </c>
      <c r="F159" s="3">
        <v>1</v>
      </c>
      <c r="G159" s="65"/>
      <c r="H159" s="66"/>
      <c r="I159" s="68" t="str">
        <f t="shared" si="21"/>
        <v/>
      </c>
      <c r="J159" s="74">
        <v>10</v>
      </c>
      <c r="K159" s="23" t="str">
        <f t="shared" si="22"/>
        <v/>
      </c>
      <c r="L159" s="131" t="e">
        <f t="shared" si="23"/>
        <v>#VALUE!</v>
      </c>
      <c r="M159" s="124"/>
    </row>
    <row r="160" spans="1:13" x14ac:dyDescent="0.25">
      <c r="A160" s="104">
        <v>138</v>
      </c>
      <c r="B160" s="19" t="s">
        <v>63</v>
      </c>
      <c r="C160" s="4" t="s">
        <v>359</v>
      </c>
      <c r="D160" s="3" t="s">
        <v>147</v>
      </c>
      <c r="E160" s="3" t="s">
        <v>0</v>
      </c>
      <c r="F160" s="3">
        <v>1</v>
      </c>
      <c r="G160" s="65"/>
      <c r="H160" s="66"/>
      <c r="I160" s="68" t="str">
        <f t="shared" si="21"/>
        <v/>
      </c>
      <c r="J160" s="74">
        <v>10</v>
      </c>
      <c r="K160" s="23" t="str">
        <f t="shared" si="22"/>
        <v/>
      </c>
      <c r="L160" s="131" t="e">
        <f t="shared" si="23"/>
        <v>#VALUE!</v>
      </c>
      <c r="M160" s="128"/>
    </row>
    <row r="161" spans="1:13" x14ac:dyDescent="0.25">
      <c r="A161" s="103">
        <v>139</v>
      </c>
      <c r="B161" s="19" t="s">
        <v>63</v>
      </c>
      <c r="C161" s="4" t="s">
        <v>86</v>
      </c>
      <c r="D161" s="3" t="s">
        <v>147</v>
      </c>
      <c r="E161" s="3" t="s">
        <v>0</v>
      </c>
      <c r="F161" s="3">
        <v>1</v>
      </c>
      <c r="G161" s="65"/>
      <c r="H161" s="66"/>
      <c r="I161" s="68" t="str">
        <f t="shared" si="21"/>
        <v/>
      </c>
      <c r="J161" s="74">
        <v>10</v>
      </c>
      <c r="K161" s="23" t="str">
        <f t="shared" si="22"/>
        <v/>
      </c>
      <c r="L161" s="131" t="e">
        <f t="shared" si="23"/>
        <v>#VALUE!</v>
      </c>
      <c r="M161" s="124"/>
    </row>
    <row r="162" spans="1:13" x14ac:dyDescent="0.25">
      <c r="A162" s="104">
        <v>140</v>
      </c>
      <c r="B162" s="19" t="s">
        <v>63</v>
      </c>
      <c r="C162" s="4" t="s">
        <v>65</v>
      </c>
      <c r="D162" s="3" t="s">
        <v>147</v>
      </c>
      <c r="E162" s="3" t="s">
        <v>0</v>
      </c>
      <c r="F162" s="3">
        <v>1</v>
      </c>
      <c r="G162" s="65"/>
      <c r="H162" s="66"/>
      <c r="I162" s="68" t="str">
        <f t="shared" si="21"/>
        <v/>
      </c>
      <c r="J162" s="74">
        <v>10</v>
      </c>
      <c r="K162" s="23" t="str">
        <f t="shared" si="22"/>
        <v/>
      </c>
      <c r="L162" s="131" t="e">
        <f t="shared" si="23"/>
        <v>#VALUE!</v>
      </c>
      <c r="M162" s="124"/>
    </row>
    <row r="163" spans="1:13" x14ac:dyDescent="0.25">
      <c r="A163" s="151" t="s">
        <v>109</v>
      </c>
      <c r="B163" s="152"/>
      <c r="C163" s="153"/>
      <c r="D163" s="120"/>
      <c r="E163" s="52"/>
      <c r="F163" s="13"/>
      <c r="G163" s="60"/>
      <c r="H163" s="59"/>
      <c r="I163" s="41"/>
      <c r="J163" s="60"/>
      <c r="K163" s="59"/>
      <c r="L163" s="59"/>
      <c r="M163" s="125"/>
    </row>
    <row r="164" spans="1:13" ht="25.5" x14ac:dyDescent="0.25">
      <c r="A164" s="103">
        <v>141</v>
      </c>
      <c r="B164" s="19" t="s">
        <v>31</v>
      </c>
      <c r="C164" s="4" t="s">
        <v>360</v>
      </c>
      <c r="D164" s="3" t="s">
        <v>147</v>
      </c>
      <c r="E164" s="3" t="s">
        <v>0</v>
      </c>
      <c r="F164" s="3">
        <v>1</v>
      </c>
      <c r="G164" s="65"/>
      <c r="H164" s="66"/>
      <c r="I164" s="68" t="str">
        <f t="shared" ref="I164:I183" si="24">IFERROR(F164/G164,"")</f>
        <v/>
      </c>
      <c r="J164" s="74">
        <v>10</v>
      </c>
      <c r="K164" s="5" t="str">
        <f t="shared" ref="K164:K183" si="25">IFERROR(H164*I164,"")</f>
        <v/>
      </c>
      <c r="L164" s="131" t="e">
        <f t="shared" ref="L164:L183" si="26">J164*K164</f>
        <v>#VALUE!</v>
      </c>
      <c r="M164" s="124"/>
    </row>
    <row r="165" spans="1:13" x14ac:dyDescent="0.25">
      <c r="A165" s="103">
        <v>142</v>
      </c>
      <c r="B165" s="19" t="s">
        <v>31</v>
      </c>
      <c r="C165" s="4" t="s">
        <v>93</v>
      </c>
      <c r="D165" s="3" t="s">
        <v>147</v>
      </c>
      <c r="E165" s="3" t="s">
        <v>0</v>
      </c>
      <c r="F165" s="3">
        <v>1</v>
      </c>
      <c r="G165" s="65"/>
      <c r="H165" s="66"/>
      <c r="I165" s="68" t="str">
        <f t="shared" si="24"/>
        <v/>
      </c>
      <c r="J165" s="74">
        <v>10</v>
      </c>
      <c r="K165" s="5" t="str">
        <f t="shared" si="25"/>
        <v/>
      </c>
      <c r="L165" s="131" t="e">
        <f t="shared" si="26"/>
        <v>#VALUE!</v>
      </c>
      <c r="M165" s="124"/>
    </row>
    <row r="166" spans="1:13" ht="25.5" x14ac:dyDescent="0.25">
      <c r="A166" s="103">
        <v>143</v>
      </c>
      <c r="B166" s="19" t="s">
        <v>17</v>
      </c>
      <c r="C166" s="4" t="s">
        <v>197</v>
      </c>
      <c r="D166" s="3" t="s">
        <v>149</v>
      </c>
      <c r="E166" s="3" t="s">
        <v>150</v>
      </c>
      <c r="F166" s="3">
        <v>1</v>
      </c>
      <c r="G166" s="65"/>
      <c r="H166" s="66"/>
      <c r="I166" s="68" t="str">
        <f t="shared" si="24"/>
        <v/>
      </c>
      <c r="J166" s="74">
        <v>5</v>
      </c>
      <c r="K166" s="5" t="str">
        <f t="shared" si="25"/>
        <v/>
      </c>
      <c r="L166" s="131" t="e">
        <f t="shared" si="26"/>
        <v>#VALUE!</v>
      </c>
      <c r="M166" s="124"/>
    </row>
    <row r="167" spans="1:13" ht="39" customHeight="1" x14ac:dyDescent="0.25">
      <c r="A167" s="103">
        <v>144</v>
      </c>
      <c r="B167" s="31" t="s">
        <v>199</v>
      </c>
      <c r="C167" s="9" t="s">
        <v>198</v>
      </c>
      <c r="D167" s="8" t="s">
        <v>147</v>
      </c>
      <c r="E167" s="8" t="s">
        <v>0</v>
      </c>
      <c r="F167" s="3">
        <v>1</v>
      </c>
      <c r="G167" s="65"/>
      <c r="H167" s="66"/>
      <c r="I167" s="68" t="str">
        <f t="shared" si="24"/>
        <v/>
      </c>
      <c r="J167" s="74">
        <v>5</v>
      </c>
      <c r="K167" s="5" t="str">
        <f t="shared" si="25"/>
        <v/>
      </c>
      <c r="L167" s="131" t="e">
        <f t="shared" si="26"/>
        <v>#VALUE!</v>
      </c>
      <c r="M167" s="124"/>
    </row>
    <row r="168" spans="1:13" ht="25.5" x14ac:dyDescent="0.25">
      <c r="A168" s="103">
        <v>145</v>
      </c>
      <c r="B168" s="31" t="s">
        <v>199</v>
      </c>
      <c r="C168" s="9" t="s">
        <v>361</v>
      </c>
      <c r="D168" s="8" t="s">
        <v>147</v>
      </c>
      <c r="E168" s="8" t="s">
        <v>0</v>
      </c>
      <c r="F168" s="3">
        <v>1</v>
      </c>
      <c r="G168" s="65"/>
      <c r="H168" s="66"/>
      <c r="I168" s="68" t="str">
        <f t="shared" si="24"/>
        <v/>
      </c>
      <c r="J168" s="74">
        <v>5</v>
      </c>
      <c r="K168" s="5" t="str">
        <f t="shared" si="25"/>
        <v/>
      </c>
      <c r="L168" s="131" t="e">
        <f t="shared" si="26"/>
        <v>#VALUE!</v>
      </c>
      <c r="M168" s="124"/>
    </row>
    <row r="169" spans="1:13" ht="61.5" customHeight="1" x14ac:dyDescent="0.25">
      <c r="A169" s="103">
        <v>146</v>
      </c>
      <c r="B169" s="31" t="s">
        <v>199</v>
      </c>
      <c r="C169" s="9" t="s">
        <v>362</v>
      </c>
      <c r="D169" s="8" t="s">
        <v>147</v>
      </c>
      <c r="E169" s="8" t="s">
        <v>0</v>
      </c>
      <c r="F169" s="3">
        <v>1</v>
      </c>
      <c r="G169" s="65"/>
      <c r="H169" s="66"/>
      <c r="I169" s="68" t="str">
        <f t="shared" si="24"/>
        <v/>
      </c>
      <c r="J169" s="74">
        <v>5</v>
      </c>
      <c r="K169" s="5" t="str">
        <f t="shared" si="25"/>
        <v/>
      </c>
      <c r="L169" s="131" t="e">
        <f t="shared" si="26"/>
        <v>#VALUE!</v>
      </c>
      <c r="M169" s="124"/>
    </row>
    <row r="170" spans="1:13" ht="25.5" x14ac:dyDescent="0.25">
      <c r="A170" s="103">
        <v>147</v>
      </c>
      <c r="B170" s="31" t="s">
        <v>199</v>
      </c>
      <c r="C170" s="9" t="s">
        <v>76</v>
      </c>
      <c r="D170" s="50" t="s">
        <v>147</v>
      </c>
      <c r="E170" s="8" t="s">
        <v>0</v>
      </c>
      <c r="F170" s="3">
        <v>1</v>
      </c>
      <c r="G170" s="65"/>
      <c r="H170" s="66"/>
      <c r="I170" s="68" t="str">
        <f t="shared" si="24"/>
        <v/>
      </c>
      <c r="J170" s="74">
        <v>10</v>
      </c>
      <c r="K170" s="5" t="str">
        <f t="shared" si="25"/>
        <v/>
      </c>
      <c r="L170" s="131" t="e">
        <f t="shared" si="26"/>
        <v>#VALUE!</v>
      </c>
      <c r="M170" s="124"/>
    </row>
    <row r="171" spans="1:13" ht="74.25" customHeight="1" x14ac:dyDescent="0.25">
      <c r="A171" s="103">
        <v>148</v>
      </c>
      <c r="B171" s="31" t="s">
        <v>199</v>
      </c>
      <c r="C171" s="9" t="s">
        <v>178</v>
      </c>
      <c r="D171" s="8" t="s">
        <v>147</v>
      </c>
      <c r="E171" s="8" t="s">
        <v>0</v>
      </c>
      <c r="F171" s="3">
        <v>1</v>
      </c>
      <c r="G171" s="65"/>
      <c r="H171" s="66"/>
      <c r="I171" s="68" t="str">
        <f t="shared" si="24"/>
        <v/>
      </c>
      <c r="J171" s="74">
        <v>5</v>
      </c>
      <c r="K171" s="5" t="str">
        <f t="shared" si="25"/>
        <v/>
      </c>
      <c r="L171" s="131" t="e">
        <f t="shared" si="26"/>
        <v>#VALUE!</v>
      </c>
      <c r="M171" s="124"/>
    </row>
    <row r="172" spans="1:13" ht="24.75" customHeight="1" x14ac:dyDescent="0.25">
      <c r="A172" s="103">
        <v>149</v>
      </c>
      <c r="B172" s="31" t="s">
        <v>17</v>
      </c>
      <c r="C172" s="9" t="s">
        <v>94</v>
      </c>
      <c r="D172" s="8" t="s">
        <v>147</v>
      </c>
      <c r="E172" s="8" t="s">
        <v>0</v>
      </c>
      <c r="F172" s="3">
        <v>1</v>
      </c>
      <c r="G172" s="65"/>
      <c r="H172" s="66"/>
      <c r="I172" s="68" t="str">
        <f t="shared" si="24"/>
        <v/>
      </c>
      <c r="J172" s="74">
        <v>5</v>
      </c>
      <c r="K172" s="5" t="str">
        <f t="shared" si="25"/>
        <v/>
      </c>
      <c r="L172" s="131" t="e">
        <f t="shared" si="26"/>
        <v>#VALUE!</v>
      </c>
      <c r="M172" s="124"/>
    </row>
    <row r="173" spans="1:13" ht="74.25" customHeight="1" x14ac:dyDescent="0.25">
      <c r="A173" s="103">
        <v>150</v>
      </c>
      <c r="B173" s="31" t="s">
        <v>17</v>
      </c>
      <c r="C173" s="9" t="s">
        <v>179</v>
      </c>
      <c r="D173" s="8" t="s">
        <v>147</v>
      </c>
      <c r="E173" s="8" t="s">
        <v>0</v>
      </c>
      <c r="F173" s="3">
        <v>1</v>
      </c>
      <c r="G173" s="65"/>
      <c r="H173" s="66"/>
      <c r="I173" s="68" t="str">
        <f t="shared" si="24"/>
        <v/>
      </c>
      <c r="J173" s="74">
        <v>5</v>
      </c>
      <c r="K173" s="5" t="str">
        <f t="shared" si="25"/>
        <v/>
      </c>
      <c r="L173" s="131" t="e">
        <f t="shared" si="26"/>
        <v>#VALUE!</v>
      </c>
      <c r="M173" s="124"/>
    </row>
    <row r="174" spans="1:13" ht="25.5" x14ac:dyDescent="0.25">
      <c r="A174" s="103">
        <v>151</v>
      </c>
      <c r="B174" s="31" t="s">
        <v>17</v>
      </c>
      <c r="C174" s="9" t="s">
        <v>21</v>
      </c>
      <c r="D174" s="8" t="s">
        <v>147</v>
      </c>
      <c r="E174" s="8" t="s">
        <v>0</v>
      </c>
      <c r="F174" s="3">
        <v>1</v>
      </c>
      <c r="G174" s="65"/>
      <c r="H174" s="66"/>
      <c r="I174" s="68" t="str">
        <f t="shared" si="24"/>
        <v/>
      </c>
      <c r="J174" s="74">
        <v>10</v>
      </c>
      <c r="K174" s="5" t="str">
        <f t="shared" si="25"/>
        <v/>
      </c>
      <c r="L174" s="131" t="e">
        <f t="shared" si="26"/>
        <v>#VALUE!</v>
      </c>
      <c r="M174" s="124"/>
    </row>
    <row r="175" spans="1:13" ht="25.5" x14ac:dyDescent="0.25">
      <c r="A175" s="103">
        <v>152</v>
      </c>
      <c r="B175" s="31" t="s">
        <v>17</v>
      </c>
      <c r="C175" s="9" t="s">
        <v>22</v>
      </c>
      <c r="D175" s="8" t="s">
        <v>147</v>
      </c>
      <c r="E175" s="8" t="s">
        <v>0</v>
      </c>
      <c r="F175" s="3">
        <v>1</v>
      </c>
      <c r="G175" s="65"/>
      <c r="H175" s="66"/>
      <c r="I175" s="68" t="str">
        <f t="shared" si="24"/>
        <v/>
      </c>
      <c r="J175" s="74">
        <v>10</v>
      </c>
      <c r="K175" s="5" t="str">
        <f t="shared" si="25"/>
        <v/>
      </c>
      <c r="L175" s="131" t="e">
        <f t="shared" si="26"/>
        <v>#VALUE!</v>
      </c>
      <c r="M175" s="124"/>
    </row>
    <row r="176" spans="1:13" ht="74.25" customHeight="1" x14ac:dyDescent="0.25">
      <c r="A176" s="103">
        <v>153</v>
      </c>
      <c r="B176" s="31" t="s">
        <v>17</v>
      </c>
      <c r="C176" s="9" t="s">
        <v>174</v>
      </c>
      <c r="D176" s="8" t="s">
        <v>147</v>
      </c>
      <c r="E176" s="8" t="s">
        <v>0</v>
      </c>
      <c r="F176" s="3">
        <v>1</v>
      </c>
      <c r="G176" s="65"/>
      <c r="H176" s="66"/>
      <c r="I176" s="68" t="str">
        <f t="shared" si="24"/>
        <v/>
      </c>
      <c r="J176" s="74">
        <v>10</v>
      </c>
      <c r="K176" s="5" t="str">
        <f t="shared" si="25"/>
        <v/>
      </c>
      <c r="L176" s="131" t="e">
        <f t="shared" si="26"/>
        <v>#VALUE!</v>
      </c>
      <c r="M176" s="124"/>
    </row>
    <row r="177" spans="1:13" ht="25.5" x14ac:dyDescent="0.25">
      <c r="A177" s="103">
        <v>154</v>
      </c>
      <c r="B177" s="19" t="s">
        <v>17</v>
      </c>
      <c r="C177" s="4" t="s">
        <v>244</v>
      </c>
      <c r="D177" s="3" t="s">
        <v>147</v>
      </c>
      <c r="E177" s="3" t="s">
        <v>0</v>
      </c>
      <c r="F177" s="3">
        <v>1</v>
      </c>
      <c r="G177" s="65"/>
      <c r="H177" s="66"/>
      <c r="I177" s="68" t="str">
        <f t="shared" si="24"/>
        <v/>
      </c>
      <c r="J177" s="74">
        <v>5</v>
      </c>
      <c r="K177" s="5" t="str">
        <f t="shared" si="25"/>
        <v/>
      </c>
      <c r="L177" s="131" t="e">
        <f t="shared" si="26"/>
        <v>#VALUE!</v>
      </c>
      <c r="M177" s="124"/>
    </row>
    <row r="178" spans="1:13" ht="39" customHeight="1" x14ac:dyDescent="0.25">
      <c r="A178" s="103">
        <v>155</v>
      </c>
      <c r="B178" s="19" t="s">
        <v>253</v>
      </c>
      <c r="C178" s="4" t="s">
        <v>245</v>
      </c>
      <c r="D178" s="3" t="s">
        <v>147</v>
      </c>
      <c r="E178" s="3" t="s">
        <v>0</v>
      </c>
      <c r="F178" s="3">
        <v>1</v>
      </c>
      <c r="G178" s="65"/>
      <c r="H178" s="66"/>
      <c r="I178" s="68" t="str">
        <f t="shared" si="24"/>
        <v/>
      </c>
      <c r="J178" s="74">
        <v>5</v>
      </c>
      <c r="K178" s="5" t="str">
        <f t="shared" si="25"/>
        <v/>
      </c>
      <c r="L178" s="131" t="e">
        <f t="shared" si="26"/>
        <v>#VALUE!</v>
      </c>
      <c r="M178" s="124"/>
    </row>
    <row r="179" spans="1:13" ht="87" customHeight="1" x14ac:dyDescent="0.25">
      <c r="A179" s="103">
        <v>156</v>
      </c>
      <c r="B179" s="31" t="s">
        <v>228</v>
      </c>
      <c r="C179" s="9" t="s">
        <v>363</v>
      </c>
      <c r="D179" s="8" t="s">
        <v>147</v>
      </c>
      <c r="E179" s="8" t="s">
        <v>0</v>
      </c>
      <c r="F179" s="3">
        <v>1</v>
      </c>
      <c r="G179" s="65"/>
      <c r="H179" s="66"/>
      <c r="I179" s="68" t="str">
        <f t="shared" si="24"/>
        <v/>
      </c>
      <c r="J179" s="74">
        <v>5</v>
      </c>
      <c r="K179" s="5" t="str">
        <f t="shared" si="25"/>
        <v/>
      </c>
      <c r="L179" s="131" t="e">
        <f t="shared" si="26"/>
        <v>#VALUE!</v>
      </c>
      <c r="M179" s="124"/>
    </row>
    <row r="180" spans="1:13" ht="25.5" x14ac:dyDescent="0.25">
      <c r="A180" s="103">
        <v>157</v>
      </c>
      <c r="B180" s="19" t="s">
        <v>15</v>
      </c>
      <c r="C180" s="4" t="s">
        <v>254</v>
      </c>
      <c r="D180" s="3" t="s">
        <v>147</v>
      </c>
      <c r="E180" s="3" t="s">
        <v>0</v>
      </c>
      <c r="F180" s="3">
        <v>1</v>
      </c>
      <c r="G180" s="65"/>
      <c r="H180" s="66"/>
      <c r="I180" s="68" t="str">
        <f t="shared" si="24"/>
        <v/>
      </c>
      <c r="J180" s="74">
        <v>10</v>
      </c>
      <c r="K180" s="5" t="str">
        <f t="shared" si="25"/>
        <v/>
      </c>
      <c r="L180" s="131" t="e">
        <f t="shared" si="26"/>
        <v>#VALUE!</v>
      </c>
      <c r="M180" s="124"/>
    </row>
    <row r="181" spans="1:13" x14ac:dyDescent="0.25">
      <c r="A181" s="103">
        <v>158</v>
      </c>
      <c r="B181" s="19" t="s">
        <v>16</v>
      </c>
      <c r="C181" s="4" t="s">
        <v>95</v>
      </c>
      <c r="D181" s="3" t="s">
        <v>147</v>
      </c>
      <c r="E181" s="3" t="s">
        <v>0</v>
      </c>
      <c r="F181" s="3">
        <v>1</v>
      </c>
      <c r="G181" s="65"/>
      <c r="H181" s="66"/>
      <c r="I181" s="68" t="str">
        <f t="shared" si="24"/>
        <v/>
      </c>
      <c r="J181" s="74">
        <v>5</v>
      </c>
      <c r="K181" s="5" t="str">
        <f t="shared" si="25"/>
        <v/>
      </c>
      <c r="L181" s="131" t="e">
        <f t="shared" si="26"/>
        <v>#VALUE!</v>
      </c>
      <c r="M181" s="124"/>
    </row>
    <row r="182" spans="1:13" ht="25.5" x14ac:dyDescent="0.25">
      <c r="A182" s="103">
        <v>159</v>
      </c>
      <c r="B182" s="19" t="s">
        <v>16</v>
      </c>
      <c r="C182" s="4" t="s">
        <v>96</v>
      </c>
      <c r="D182" s="3" t="s">
        <v>147</v>
      </c>
      <c r="E182" s="3" t="s">
        <v>0</v>
      </c>
      <c r="F182" s="3">
        <v>1</v>
      </c>
      <c r="G182" s="65"/>
      <c r="H182" s="66"/>
      <c r="I182" s="68" t="str">
        <f t="shared" si="24"/>
        <v/>
      </c>
      <c r="J182" s="74">
        <v>5</v>
      </c>
      <c r="K182" s="5" t="str">
        <f t="shared" si="25"/>
        <v/>
      </c>
      <c r="L182" s="131" t="e">
        <f t="shared" si="26"/>
        <v>#VALUE!</v>
      </c>
      <c r="M182" s="124"/>
    </row>
    <row r="183" spans="1:13" ht="25.5" x14ac:dyDescent="0.25">
      <c r="A183" s="103">
        <v>160</v>
      </c>
      <c r="B183" s="19" t="s">
        <v>91</v>
      </c>
      <c r="C183" s="4" t="s">
        <v>169</v>
      </c>
      <c r="D183" s="3" t="s">
        <v>147</v>
      </c>
      <c r="E183" s="3" t="s">
        <v>0</v>
      </c>
      <c r="F183" s="3">
        <v>1</v>
      </c>
      <c r="G183" s="65"/>
      <c r="H183" s="66"/>
      <c r="I183" s="68" t="str">
        <f t="shared" si="24"/>
        <v/>
      </c>
      <c r="J183" s="74">
        <v>5</v>
      </c>
      <c r="K183" s="5" t="str">
        <f t="shared" si="25"/>
        <v/>
      </c>
      <c r="L183" s="131" t="e">
        <f t="shared" si="26"/>
        <v>#VALUE!</v>
      </c>
      <c r="M183" s="124"/>
    </row>
    <row r="184" spans="1:13" x14ac:dyDescent="0.25">
      <c r="A184" s="151" t="s">
        <v>229</v>
      </c>
      <c r="B184" s="152"/>
      <c r="C184" s="153"/>
      <c r="D184" s="120"/>
      <c r="E184" s="52"/>
      <c r="F184" s="13"/>
      <c r="G184" s="60"/>
      <c r="H184" s="59"/>
      <c r="I184" s="41"/>
      <c r="J184" s="60"/>
      <c r="K184" s="59"/>
      <c r="L184" s="59"/>
      <c r="M184" s="125"/>
    </row>
    <row r="185" spans="1:13" x14ac:dyDescent="0.25">
      <c r="A185" s="106">
        <v>161</v>
      </c>
      <c r="B185" s="19" t="s">
        <v>18</v>
      </c>
      <c r="C185" s="4" t="s">
        <v>85</v>
      </c>
      <c r="D185" s="3" t="s">
        <v>147</v>
      </c>
      <c r="E185" s="3" t="s">
        <v>0</v>
      </c>
      <c r="F185" s="3">
        <v>1</v>
      </c>
      <c r="G185" s="65"/>
      <c r="H185" s="66"/>
      <c r="I185" s="68" t="str">
        <f t="shared" ref="I185:I195" si="27">IFERROR(F185/G185,"")</f>
        <v/>
      </c>
      <c r="J185" s="74">
        <v>100</v>
      </c>
      <c r="K185" s="5" t="str">
        <f t="shared" ref="K185:K195" si="28">IFERROR(H185*I185,"")</f>
        <v/>
      </c>
      <c r="L185" s="131" t="e">
        <f t="shared" ref="L185:L195" si="29">J185*K185</f>
        <v>#VALUE!</v>
      </c>
      <c r="M185" s="124"/>
    </row>
    <row r="186" spans="1:13" x14ac:dyDescent="0.25">
      <c r="A186" s="103">
        <v>162</v>
      </c>
      <c r="B186" s="19" t="s">
        <v>25</v>
      </c>
      <c r="C186" s="4" t="s">
        <v>83</v>
      </c>
      <c r="D186" s="3" t="s">
        <v>147</v>
      </c>
      <c r="E186" s="3" t="s">
        <v>0</v>
      </c>
      <c r="F186" s="3">
        <v>1</v>
      </c>
      <c r="G186" s="65"/>
      <c r="H186" s="66"/>
      <c r="I186" s="68" t="str">
        <f t="shared" si="27"/>
        <v/>
      </c>
      <c r="J186" s="74">
        <v>100</v>
      </c>
      <c r="K186" s="5" t="str">
        <f t="shared" si="28"/>
        <v/>
      </c>
      <c r="L186" s="131" t="e">
        <f t="shared" si="29"/>
        <v>#VALUE!</v>
      </c>
      <c r="M186" s="124"/>
    </row>
    <row r="187" spans="1:13" ht="38.25" x14ac:dyDescent="0.25">
      <c r="A187" s="106">
        <v>163</v>
      </c>
      <c r="B187" s="19" t="s">
        <v>25</v>
      </c>
      <c r="C187" s="4" t="s">
        <v>200</v>
      </c>
      <c r="D187" s="3" t="s">
        <v>201</v>
      </c>
      <c r="E187" s="3" t="s">
        <v>0</v>
      </c>
      <c r="F187" s="3">
        <v>3</v>
      </c>
      <c r="G187" s="65"/>
      <c r="H187" s="66"/>
      <c r="I187" s="68" t="str">
        <f t="shared" si="27"/>
        <v/>
      </c>
      <c r="J187" s="74">
        <v>100</v>
      </c>
      <c r="K187" s="5" t="str">
        <f t="shared" si="28"/>
        <v/>
      </c>
      <c r="L187" s="131" t="e">
        <f t="shared" si="29"/>
        <v>#VALUE!</v>
      </c>
      <c r="M187" s="124"/>
    </row>
    <row r="188" spans="1:13" ht="36" customHeight="1" x14ac:dyDescent="0.25">
      <c r="A188" s="103">
        <v>164</v>
      </c>
      <c r="B188" s="19" t="s">
        <v>25</v>
      </c>
      <c r="C188" s="4" t="s">
        <v>202</v>
      </c>
      <c r="D188" s="3" t="s">
        <v>147</v>
      </c>
      <c r="E188" s="3" t="s">
        <v>0</v>
      </c>
      <c r="F188" s="3">
        <v>1</v>
      </c>
      <c r="G188" s="65"/>
      <c r="H188" s="66"/>
      <c r="I188" s="68" t="str">
        <f t="shared" si="27"/>
        <v/>
      </c>
      <c r="J188" s="74">
        <v>100</v>
      </c>
      <c r="K188" s="5" t="str">
        <f t="shared" si="28"/>
        <v/>
      </c>
      <c r="L188" s="131" t="e">
        <f t="shared" si="29"/>
        <v>#VALUE!</v>
      </c>
      <c r="M188" s="124"/>
    </row>
    <row r="189" spans="1:13" x14ac:dyDescent="0.25">
      <c r="A189" s="106">
        <v>165</v>
      </c>
      <c r="B189" s="19" t="s">
        <v>26</v>
      </c>
      <c r="C189" s="4" t="s">
        <v>27</v>
      </c>
      <c r="D189" s="3" t="s">
        <v>147</v>
      </c>
      <c r="E189" s="3" t="s">
        <v>0</v>
      </c>
      <c r="F189" s="3">
        <v>1</v>
      </c>
      <c r="G189" s="65"/>
      <c r="H189" s="66"/>
      <c r="I189" s="68" t="str">
        <f t="shared" si="27"/>
        <v/>
      </c>
      <c r="J189" s="74">
        <v>10</v>
      </c>
      <c r="K189" s="5" t="str">
        <f t="shared" si="28"/>
        <v/>
      </c>
      <c r="L189" s="131" t="e">
        <f t="shared" si="29"/>
        <v>#VALUE!</v>
      </c>
      <c r="M189" s="124"/>
    </row>
    <row r="190" spans="1:13" x14ac:dyDescent="0.25">
      <c r="A190" s="103">
        <v>166</v>
      </c>
      <c r="B190" s="19" t="s">
        <v>26</v>
      </c>
      <c r="C190" s="4" t="s">
        <v>71</v>
      </c>
      <c r="D190" s="3" t="s">
        <v>149</v>
      </c>
      <c r="E190" s="3" t="s">
        <v>150</v>
      </c>
      <c r="F190" s="3">
        <v>1</v>
      </c>
      <c r="G190" s="65"/>
      <c r="H190" s="66"/>
      <c r="I190" s="68" t="str">
        <f t="shared" si="27"/>
        <v/>
      </c>
      <c r="J190" s="74">
        <v>10</v>
      </c>
      <c r="K190" s="5" t="str">
        <f t="shared" si="28"/>
        <v/>
      </c>
      <c r="L190" s="131" t="e">
        <f t="shared" si="29"/>
        <v>#VALUE!</v>
      </c>
      <c r="M190" s="124"/>
    </row>
    <row r="191" spans="1:13" ht="25.5" x14ac:dyDescent="0.25">
      <c r="A191" s="106">
        <v>167</v>
      </c>
      <c r="B191" s="20" t="s">
        <v>68</v>
      </c>
      <c r="C191" s="4" t="s">
        <v>69</v>
      </c>
      <c r="D191" s="3" t="s">
        <v>147</v>
      </c>
      <c r="E191" s="3" t="s">
        <v>0</v>
      </c>
      <c r="F191" s="3">
        <v>1</v>
      </c>
      <c r="G191" s="65"/>
      <c r="H191" s="66"/>
      <c r="I191" s="68" t="str">
        <f t="shared" si="27"/>
        <v/>
      </c>
      <c r="J191" s="74">
        <v>10</v>
      </c>
      <c r="K191" s="5" t="str">
        <f t="shared" si="28"/>
        <v/>
      </c>
      <c r="L191" s="131" t="e">
        <f t="shared" si="29"/>
        <v>#VALUE!</v>
      </c>
      <c r="M191" s="124"/>
    </row>
    <row r="192" spans="1:13" ht="66" customHeight="1" x14ac:dyDescent="0.25">
      <c r="A192" s="103">
        <v>168</v>
      </c>
      <c r="B192" s="19" t="s">
        <v>62</v>
      </c>
      <c r="C192" s="4" t="s">
        <v>241</v>
      </c>
      <c r="D192" s="8" t="s">
        <v>147</v>
      </c>
      <c r="E192" s="3" t="s">
        <v>0</v>
      </c>
      <c r="F192" s="3">
        <v>1</v>
      </c>
      <c r="G192" s="65"/>
      <c r="H192" s="66"/>
      <c r="I192" s="68" t="str">
        <f t="shared" si="27"/>
        <v/>
      </c>
      <c r="J192" s="75">
        <v>5</v>
      </c>
      <c r="K192" s="5" t="str">
        <f t="shared" si="28"/>
        <v/>
      </c>
      <c r="L192" s="131" t="e">
        <f t="shared" si="29"/>
        <v>#VALUE!</v>
      </c>
      <c r="M192" s="124"/>
    </row>
    <row r="193" spans="1:13" ht="25.5" x14ac:dyDescent="0.25">
      <c r="A193" s="104">
        <v>169</v>
      </c>
      <c r="B193" s="32" t="s">
        <v>62</v>
      </c>
      <c r="C193" s="21" t="s">
        <v>243</v>
      </c>
      <c r="D193" s="22" t="s">
        <v>147</v>
      </c>
      <c r="E193" s="3" t="s">
        <v>0</v>
      </c>
      <c r="F193" s="3">
        <v>1</v>
      </c>
      <c r="G193" s="65"/>
      <c r="H193" s="66"/>
      <c r="I193" s="68" t="str">
        <f t="shared" si="27"/>
        <v/>
      </c>
      <c r="J193" s="74">
        <v>5</v>
      </c>
      <c r="K193" s="5" t="str">
        <f t="shared" si="28"/>
        <v/>
      </c>
      <c r="L193" s="131" t="e">
        <f t="shared" si="29"/>
        <v>#VALUE!</v>
      </c>
      <c r="M193" s="124"/>
    </row>
    <row r="194" spans="1:13" ht="25.5" x14ac:dyDescent="0.25">
      <c r="A194" s="104">
        <v>170</v>
      </c>
      <c r="B194" s="32" t="s">
        <v>62</v>
      </c>
      <c r="C194" s="21" t="s">
        <v>242</v>
      </c>
      <c r="D194" s="22" t="s">
        <v>147</v>
      </c>
      <c r="E194" s="3" t="s">
        <v>0</v>
      </c>
      <c r="F194" s="3">
        <v>1</v>
      </c>
      <c r="G194" s="65"/>
      <c r="H194" s="66"/>
      <c r="I194" s="68" t="str">
        <f t="shared" si="27"/>
        <v/>
      </c>
      <c r="J194" s="74">
        <v>5</v>
      </c>
      <c r="K194" s="5" t="str">
        <f t="shared" si="28"/>
        <v/>
      </c>
      <c r="L194" s="131" t="e">
        <f t="shared" si="29"/>
        <v>#VALUE!</v>
      </c>
      <c r="M194" s="124"/>
    </row>
    <row r="195" spans="1:13" ht="38.25" x14ac:dyDescent="0.25">
      <c r="A195" s="103">
        <v>171</v>
      </c>
      <c r="B195" s="20" t="s">
        <v>62</v>
      </c>
      <c r="C195" s="4" t="s">
        <v>203</v>
      </c>
      <c r="D195" s="3" t="s">
        <v>147</v>
      </c>
      <c r="E195" s="3" t="s">
        <v>0</v>
      </c>
      <c r="F195" s="3">
        <v>1</v>
      </c>
      <c r="G195" s="65"/>
      <c r="H195" s="66"/>
      <c r="I195" s="68" t="str">
        <f t="shared" si="27"/>
        <v/>
      </c>
      <c r="J195" s="74">
        <v>5</v>
      </c>
      <c r="K195" s="5" t="str">
        <f t="shared" si="28"/>
        <v/>
      </c>
      <c r="L195" s="131" t="e">
        <f t="shared" si="29"/>
        <v>#VALUE!</v>
      </c>
      <c r="M195" s="124"/>
    </row>
    <row r="196" spans="1:13" x14ac:dyDescent="0.25">
      <c r="A196" s="151" t="s">
        <v>230</v>
      </c>
      <c r="B196" s="152"/>
      <c r="C196" s="153"/>
      <c r="D196" s="120"/>
      <c r="E196" s="52"/>
      <c r="F196" s="13"/>
      <c r="G196" s="60"/>
      <c r="H196" s="59"/>
      <c r="I196" s="41"/>
      <c r="J196" s="60"/>
      <c r="K196" s="59"/>
      <c r="L196" s="59"/>
      <c r="M196" s="125"/>
    </row>
    <row r="197" spans="1:13" ht="25.5" x14ac:dyDescent="0.25">
      <c r="A197" s="103">
        <v>172</v>
      </c>
      <c r="B197" s="20" t="s">
        <v>72</v>
      </c>
      <c r="C197" s="4" t="s">
        <v>204</v>
      </c>
      <c r="D197" s="3" t="s">
        <v>147</v>
      </c>
      <c r="E197" s="3" t="s">
        <v>0</v>
      </c>
      <c r="F197" s="3">
        <v>1</v>
      </c>
      <c r="G197" s="65"/>
      <c r="H197" s="66"/>
      <c r="I197" s="68" t="str">
        <f t="shared" ref="I197:I203" si="30">IFERROR(F197/G197,"")</f>
        <v/>
      </c>
      <c r="J197" s="74">
        <v>5</v>
      </c>
      <c r="K197" s="5" t="str">
        <f t="shared" ref="K197:K203" si="31">IFERROR(H197*I197,"")</f>
        <v/>
      </c>
      <c r="L197" s="131" t="e">
        <f t="shared" ref="L197:L203" si="32">J197*K197</f>
        <v>#VALUE!</v>
      </c>
      <c r="M197" s="124"/>
    </row>
    <row r="198" spans="1:13" x14ac:dyDescent="0.25">
      <c r="A198" s="103">
        <v>173</v>
      </c>
      <c r="B198" s="20" t="s">
        <v>88</v>
      </c>
      <c r="C198" s="4" t="s">
        <v>89</v>
      </c>
      <c r="D198" s="3" t="s">
        <v>147</v>
      </c>
      <c r="E198" s="3" t="s">
        <v>0</v>
      </c>
      <c r="F198" s="3">
        <v>1</v>
      </c>
      <c r="G198" s="65"/>
      <c r="H198" s="66"/>
      <c r="I198" s="68" t="str">
        <f t="shared" si="30"/>
        <v/>
      </c>
      <c r="J198" s="74">
        <v>5</v>
      </c>
      <c r="K198" s="5" t="str">
        <f t="shared" si="31"/>
        <v/>
      </c>
      <c r="L198" s="131" t="e">
        <f t="shared" si="32"/>
        <v>#VALUE!</v>
      </c>
      <c r="M198" s="124"/>
    </row>
    <row r="199" spans="1:13" ht="25.5" x14ac:dyDescent="0.25">
      <c r="A199" s="103">
        <v>174</v>
      </c>
      <c r="B199" s="20" t="s">
        <v>88</v>
      </c>
      <c r="C199" s="4" t="s">
        <v>364</v>
      </c>
      <c r="D199" s="3" t="s">
        <v>147</v>
      </c>
      <c r="E199" s="3" t="s">
        <v>0</v>
      </c>
      <c r="F199" s="3">
        <v>1</v>
      </c>
      <c r="G199" s="65"/>
      <c r="H199" s="66"/>
      <c r="I199" s="68" t="str">
        <f t="shared" si="30"/>
        <v/>
      </c>
      <c r="J199" s="74">
        <v>5</v>
      </c>
      <c r="K199" s="5" t="str">
        <f t="shared" si="31"/>
        <v/>
      </c>
      <c r="L199" s="131" t="e">
        <f t="shared" si="32"/>
        <v>#VALUE!</v>
      </c>
      <c r="M199" s="124"/>
    </row>
    <row r="200" spans="1:13" ht="25.5" x14ac:dyDescent="0.25">
      <c r="A200" s="103">
        <v>175</v>
      </c>
      <c r="B200" s="20" t="s">
        <v>74</v>
      </c>
      <c r="C200" s="4" t="s">
        <v>205</v>
      </c>
      <c r="D200" s="3" t="s">
        <v>147</v>
      </c>
      <c r="E200" s="3" t="s">
        <v>0</v>
      </c>
      <c r="F200" s="3">
        <v>1</v>
      </c>
      <c r="G200" s="65"/>
      <c r="H200" s="66"/>
      <c r="I200" s="68" t="str">
        <f t="shared" si="30"/>
        <v/>
      </c>
      <c r="J200" s="74">
        <v>10</v>
      </c>
      <c r="K200" s="5" t="str">
        <f t="shared" si="31"/>
        <v/>
      </c>
      <c r="L200" s="131" t="e">
        <f t="shared" si="32"/>
        <v>#VALUE!</v>
      </c>
      <c r="M200" s="124"/>
    </row>
    <row r="201" spans="1:13" x14ac:dyDescent="0.25">
      <c r="A201" s="103">
        <v>176</v>
      </c>
      <c r="B201" s="20" t="s">
        <v>45</v>
      </c>
      <c r="C201" s="9" t="s">
        <v>206</v>
      </c>
      <c r="D201" s="8" t="s">
        <v>151</v>
      </c>
      <c r="E201" s="8" t="s">
        <v>0</v>
      </c>
      <c r="F201" s="3">
        <v>8</v>
      </c>
      <c r="G201" s="65"/>
      <c r="H201" s="66"/>
      <c r="I201" s="68" t="str">
        <f t="shared" si="30"/>
        <v/>
      </c>
      <c r="J201" s="74">
        <v>20</v>
      </c>
      <c r="K201" s="5" t="str">
        <f t="shared" si="31"/>
        <v/>
      </c>
      <c r="L201" s="131" t="e">
        <f t="shared" si="32"/>
        <v>#VALUE!</v>
      </c>
      <c r="M201" s="124"/>
    </row>
    <row r="202" spans="1:13" x14ac:dyDescent="0.25">
      <c r="A202" s="103">
        <v>177</v>
      </c>
      <c r="B202" s="36" t="s">
        <v>45</v>
      </c>
      <c r="C202" s="27" t="s">
        <v>207</v>
      </c>
      <c r="D202" s="49" t="s">
        <v>151</v>
      </c>
      <c r="E202" s="49" t="s">
        <v>0</v>
      </c>
      <c r="F202" s="18">
        <v>1</v>
      </c>
      <c r="G202" s="65"/>
      <c r="H202" s="66"/>
      <c r="I202" s="68" t="str">
        <f t="shared" si="30"/>
        <v/>
      </c>
      <c r="J202" s="77">
        <v>15</v>
      </c>
      <c r="K202" s="5" t="str">
        <f t="shared" si="31"/>
        <v/>
      </c>
      <c r="L202" s="131" t="e">
        <f t="shared" si="32"/>
        <v>#VALUE!</v>
      </c>
      <c r="M202" s="129"/>
    </row>
    <row r="203" spans="1:13" x14ac:dyDescent="0.25">
      <c r="A203" s="103">
        <v>178</v>
      </c>
      <c r="B203" s="20" t="s">
        <v>45</v>
      </c>
      <c r="C203" s="9" t="s">
        <v>227</v>
      </c>
      <c r="D203" s="8" t="s">
        <v>151</v>
      </c>
      <c r="E203" s="8" t="s">
        <v>0</v>
      </c>
      <c r="F203" s="3">
        <v>5</v>
      </c>
      <c r="G203" s="65"/>
      <c r="H203" s="66"/>
      <c r="I203" s="55" t="str">
        <f t="shared" si="30"/>
        <v/>
      </c>
      <c r="J203" s="74">
        <v>10</v>
      </c>
      <c r="K203" s="5" t="str">
        <f t="shared" si="31"/>
        <v/>
      </c>
      <c r="L203" s="131" t="e">
        <f t="shared" si="32"/>
        <v>#VALUE!</v>
      </c>
      <c r="M203" s="124"/>
    </row>
    <row r="204" spans="1:13" ht="19.5" customHeight="1" x14ac:dyDescent="0.25">
      <c r="A204" s="151" t="s">
        <v>110</v>
      </c>
      <c r="B204" s="152"/>
      <c r="C204" s="153"/>
      <c r="D204" s="122"/>
      <c r="E204" s="90"/>
      <c r="F204" s="91"/>
      <c r="G204" s="92"/>
      <c r="H204" s="93"/>
      <c r="I204" s="41"/>
      <c r="J204" s="92"/>
      <c r="K204" s="91"/>
      <c r="L204" s="132"/>
      <c r="M204" s="94"/>
    </row>
    <row r="205" spans="1:13" ht="36.75" customHeight="1" x14ac:dyDescent="0.25">
      <c r="A205" s="103">
        <v>179</v>
      </c>
      <c r="B205" s="2" t="s">
        <v>49</v>
      </c>
      <c r="C205" s="1" t="s">
        <v>225</v>
      </c>
      <c r="D205" s="8" t="s">
        <v>152</v>
      </c>
      <c r="E205" s="8" t="s">
        <v>0</v>
      </c>
      <c r="F205" s="3">
        <v>50</v>
      </c>
      <c r="G205" s="65"/>
      <c r="H205" s="66"/>
      <c r="I205" s="68" t="str">
        <f t="shared" ref="I205:I216" si="33">IFERROR(F205/G205,"")</f>
        <v/>
      </c>
      <c r="J205" s="74">
        <v>30</v>
      </c>
      <c r="K205" s="5" t="str">
        <f t="shared" ref="K205:K216" si="34">IFERROR(H205*I205,"")</f>
        <v/>
      </c>
      <c r="L205" s="131" t="e">
        <f t="shared" ref="L205:L216" si="35">J205*K205</f>
        <v>#VALUE!</v>
      </c>
      <c r="M205" s="124"/>
    </row>
    <row r="206" spans="1:13" ht="47.25" customHeight="1" x14ac:dyDescent="0.25">
      <c r="A206" s="103">
        <v>180</v>
      </c>
      <c r="B206" s="31" t="s">
        <v>2</v>
      </c>
      <c r="C206" s="9" t="s">
        <v>365</v>
      </c>
      <c r="D206" s="3" t="s">
        <v>161</v>
      </c>
      <c r="E206" s="3" t="s">
        <v>0</v>
      </c>
      <c r="F206" s="3">
        <v>15</v>
      </c>
      <c r="G206" s="65"/>
      <c r="H206" s="66"/>
      <c r="I206" s="68" t="str">
        <f t="shared" si="33"/>
        <v/>
      </c>
      <c r="J206" s="74">
        <v>100</v>
      </c>
      <c r="K206" s="5" t="str">
        <f t="shared" si="34"/>
        <v/>
      </c>
      <c r="L206" s="131" t="e">
        <f t="shared" si="35"/>
        <v>#VALUE!</v>
      </c>
      <c r="M206" s="124"/>
    </row>
    <row r="207" spans="1:13" ht="38.25" x14ac:dyDescent="0.25">
      <c r="A207" s="103">
        <v>181</v>
      </c>
      <c r="B207" s="31" t="s">
        <v>2</v>
      </c>
      <c r="C207" s="4" t="s">
        <v>366</v>
      </c>
      <c r="D207" s="3" t="s">
        <v>171</v>
      </c>
      <c r="E207" s="3" t="s">
        <v>0</v>
      </c>
      <c r="F207" s="3">
        <v>25</v>
      </c>
      <c r="G207" s="65"/>
      <c r="H207" s="66"/>
      <c r="I207" s="68" t="str">
        <f t="shared" si="33"/>
        <v/>
      </c>
      <c r="J207" s="74">
        <v>100</v>
      </c>
      <c r="K207" s="5" t="str">
        <f t="shared" si="34"/>
        <v/>
      </c>
      <c r="L207" s="131" t="e">
        <f t="shared" si="35"/>
        <v>#VALUE!</v>
      </c>
      <c r="M207" s="124"/>
    </row>
    <row r="208" spans="1:13" ht="51" customHeight="1" x14ac:dyDescent="0.25">
      <c r="A208" s="103">
        <v>182</v>
      </c>
      <c r="B208" s="20" t="s">
        <v>2</v>
      </c>
      <c r="C208" s="4" t="s">
        <v>368</v>
      </c>
      <c r="D208" s="3" t="s">
        <v>170</v>
      </c>
      <c r="E208" s="3" t="s">
        <v>0</v>
      </c>
      <c r="F208" s="8">
        <v>50</v>
      </c>
      <c r="G208" s="65"/>
      <c r="H208" s="66"/>
      <c r="I208" s="68" t="str">
        <f t="shared" si="33"/>
        <v/>
      </c>
      <c r="J208" s="76">
        <v>100</v>
      </c>
      <c r="K208" s="5" t="str">
        <f t="shared" si="34"/>
        <v/>
      </c>
      <c r="L208" s="131" t="e">
        <f t="shared" si="35"/>
        <v>#VALUE!</v>
      </c>
      <c r="M208" s="124"/>
    </row>
    <row r="209" spans="1:13" ht="25.5" x14ac:dyDescent="0.25">
      <c r="A209" s="103">
        <v>183</v>
      </c>
      <c r="B209" s="20" t="s">
        <v>2</v>
      </c>
      <c r="C209" s="1" t="s">
        <v>367</v>
      </c>
      <c r="D209" s="3" t="s">
        <v>162</v>
      </c>
      <c r="E209" s="8" t="s">
        <v>0</v>
      </c>
      <c r="F209" s="3">
        <v>50</v>
      </c>
      <c r="G209" s="65"/>
      <c r="H209" s="66"/>
      <c r="I209" s="68" t="str">
        <f t="shared" si="33"/>
        <v/>
      </c>
      <c r="J209" s="74">
        <v>200</v>
      </c>
      <c r="K209" s="5" t="str">
        <f t="shared" si="34"/>
        <v/>
      </c>
      <c r="L209" s="131" t="e">
        <f t="shared" si="35"/>
        <v>#VALUE!</v>
      </c>
      <c r="M209" s="124"/>
    </row>
    <row r="210" spans="1:13" ht="38.25" x14ac:dyDescent="0.25">
      <c r="A210" s="103">
        <v>184</v>
      </c>
      <c r="B210" s="31" t="s">
        <v>2</v>
      </c>
      <c r="C210" s="9" t="s">
        <v>369</v>
      </c>
      <c r="D210" s="3" t="s">
        <v>161</v>
      </c>
      <c r="E210" s="8" t="s">
        <v>0</v>
      </c>
      <c r="F210" s="3">
        <v>10</v>
      </c>
      <c r="G210" s="65"/>
      <c r="H210" s="66"/>
      <c r="I210" s="68" t="str">
        <f t="shared" si="33"/>
        <v/>
      </c>
      <c r="J210" s="74">
        <v>200</v>
      </c>
      <c r="K210" s="5" t="str">
        <f t="shared" si="34"/>
        <v/>
      </c>
      <c r="L210" s="131" t="e">
        <f t="shared" si="35"/>
        <v>#VALUE!</v>
      </c>
      <c r="M210" s="124"/>
    </row>
    <row r="211" spans="1:13" ht="71.25" customHeight="1" x14ac:dyDescent="0.25">
      <c r="A211" s="103">
        <v>185</v>
      </c>
      <c r="B211" s="19" t="s">
        <v>2</v>
      </c>
      <c r="C211" s="4" t="s">
        <v>370</v>
      </c>
      <c r="D211" s="3" t="s">
        <v>153</v>
      </c>
      <c r="E211" s="3" t="s">
        <v>0</v>
      </c>
      <c r="F211" s="3">
        <v>25</v>
      </c>
      <c r="G211" s="65"/>
      <c r="H211" s="66"/>
      <c r="I211" s="68" t="str">
        <f t="shared" si="33"/>
        <v/>
      </c>
      <c r="J211" s="74">
        <v>70</v>
      </c>
      <c r="K211" s="5" t="str">
        <f t="shared" si="34"/>
        <v/>
      </c>
      <c r="L211" s="131" t="e">
        <f t="shared" si="35"/>
        <v>#VALUE!</v>
      </c>
      <c r="M211" s="124"/>
    </row>
    <row r="212" spans="1:13" ht="46.5" customHeight="1" x14ac:dyDescent="0.25">
      <c r="A212" s="103">
        <v>186</v>
      </c>
      <c r="B212" s="19" t="s">
        <v>2</v>
      </c>
      <c r="C212" s="4" t="s">
        <v>371</v>
      </c>
      <c r="D212" s="3" t="s">
        <v>161</v>
      </c>
      <c r="E212" s="3" t="s">
        <v>0</v>
      </c>
      <c r="F212" s="3">
        <v>15</v>
      </c>
      <c r="G212" s="65"/>
      <c r="H212" s="66"/>
      <c r="I212" s="68" t="str">
        <f t="shared" si="33"/>
        <v/>
      </c>
      <c r="J212" s="74">
        <v>70</v>
      </c>
      <c r="K212" s="5" t="str">
        <f t="shared" si="34"/>
        <v/>
      </c>
      <c r="L212" s="131" t="e">
        <f t="shared" si="35"/>
        <v>#VALUE!</v>
      </c>
      <c r="M212" s="124"/>
    </row>
    <row r="213" spans="1:13" ht="25.5" x14ac:dyDescent="0.25">
      <c r="A213" s="103">
        <v>187</v>
      </c>
      <c r="B213" s="20" t="s">
        <v>2</v>
      </c>
      <c r="C213" s="1" t="s">
        <v>372</v>
      </c>
      <c r="D213" s="3" t="s">
        <v>162</v>
      </c>
      <c r="E213" s="8" t="s">
        <v>0</v>
      </c>
      <c r="F213" s="3">
        <v>50</v>
      </c>
      <c r="G213" s="65"/>
      <c r="H213" s="66"/>
      <c r="I213" s="68" t="str">
        <f t="shared" si="33"/>
        <v/>
      </c>
      <c r="J213" s="74">
        <v>100</v>
      </c>
      <c r="K213" s="5" t="str">
        <f t="shared" si="34"/>
        <v/>
      </c>
      <c r="L213" s="131" t="e">
        <f t="shared" si="35"/>
        <v>#VALUE!</v>
      </c>
      <c r="M213" s="124"/>
    </row>
    <row r="214" spans="1:13" ht="67.5" customHeight="1" x14ac:dyDescent="0.25">
      <c r="A214" s="103">
        <v>188</v>
      </c>
      <c r="B214" s="19" t="s">
        <v>2</v>
      </c>
      <c r="C214" s="9" t="s">
        <v>401</v>
      </c>
      <c r="D214" s="3" t="s">
        <v>161</v>
      </c>
      <c r="E214" s="8" t="s">
        <v>0</v>
      </c>
      <c r="F214" s="3">
        <v>10</v>
      </c>
      <c r="G214" s="65"/>
      <c r="H214" s="66"/>
      <c r="I214" s="68" t="str">
        <f t="shared" si="33"/>
        <v/>
      </c>
      <c r="J214" s="74">
        <v>200</v>
      </c>
      <c r="K214" s="5" t="str">
        <f t="shared" si="34"/>
        <v/>
      </c>
      <c r="L214" s="131" t="e">
        <f t="shared" si="35"/>
        <v>#VALUE!</v>
      </c>
      <c r="M214" s="124"/>
    </row>
    <row r="215" spans="1:13" ht="25.5" x14ac:dyDescent="0.25">
      <c r="A215" s="103">
        <v>189</v>
      </c>
      <c r="B215" s="20" t="s">
        <v>2</v>
      </c>
      <c r="C215" s="1" t="s">
        <v>255</v>
      </c>
      <c r="D215" s="3" t="s">
        <v>161</v>
      </c>
      <c r="E215" s="8" t="s">
        <v>0</v>
      </c>
      <c r="F215" s="3">
        <v>10</v>
      </c>
      <c r="G215" s="65"/>
      <c r="H215" s="66"/>
      <c r="I215" s="68" t="str">
        <f t="shared" si="33"/>
        <v/>
      </c>
      <c r="J215" s="74">
        <v>200</v>
      </c>
      <c r="K215" s="5" t="str">
        <f t="shared" si="34"/>
        <v/>
      </c>
      <c r="L215" s="131" t="e">
        <f t="shared" si="35"/>
        <v>#VALUE!</v>
      </c>
      <c r="M215" s="124"/>
    </row>
    <row r="216" spans="1:13" ht="25.5" x14ac:dyDescent="0.25">
      <c r="A216" s="103">
        <v>190</v>
      </c>
      <c r="B216" s="20" t="s">
        <v>84</v>
      </c>
      <c r="C216" s="1" t="s">
        <v>256</v>
      </c>
      <c r="D216" s="8" t="s">
        <v>147</v>
      </c>
      <c r="E216" s="8" t="s">
        <v>0</v>
      </c>
      <c r="F216" s="8">
        <v>1</v>
      </c>
      <c r="G216" s="65"/>
      <c r="H216" s="66"/>
      <c r="I216" s="68" t="str">
        <f t="shared" si="33"/>
        <v/>
      </c>
      <c r="J216" s="76">
        <v>30</v>
      </c>
      <c r="K216" s="5" t="str">
        <f t="shared" si="34"/>
        <v/>
      </c>
      <c r="L216" s="131" t="e">
        <f t="shared" si="35"/>
        <v>#VALUE!</v>
      </c>
      <c r="M216" s="124"/>
    </row>
    <row r="217" spans="1:13" x14ac:dyDescent="0.25">
      <c r="A217" s="149" t="s">
        <v>111</v>
      </c>
      <c r="B217" s="150"/>
      <c r="C217" s="150"/>
      <c r="D217" s="119"/>
      <c r="E217" s="43"/>
      <c r="F217" s="13"/>
      <c r="G217" s="60"/>
      <c r="H217" s="59"/>
      <c r="I217" s="41"/>
      <c r="J217" s="60"/>
      <c r="K217" s="59"/>
      <c r="L217" s="59"/>
      <c r="M217" s="125"/>
    </row>
    <row r="218" spans="1:13" ht="39.75" customHeight="1" x14ac:dyDescent="0.25">
      <c r="A218" s="105">
        <v>191</v>
      </c>
      <c r="B218" s="37" t="s">
        <v>42</v>
      </c>
      <c r="C218" s="25" t="s">
        <v>208</v>
      </c>
      <c r="D218" s="50" t="s">
        <v>148</v>
      </c>
      <c r="E218" s="50" t="s">
        <v>0</v>
      </c>
      <c r="F218" s="22">
        <v>100</v>
      </c>
      <c r="G218" s="65"/>
      <c r="H218" s="66"/>
      <c r="I218" s="68" t="str">
        <f t="shared" ref="I218:I226" si="36">IFERROR(F218/G218,"")</f>
        <v/>
      </c>
      <c r="J218" s="75">
        <v>20</v>
      </c>
      <c r="K218" s="23" t="str">
        <f t="shared" ref="K218:K226" si="37">IFERROR(H218*I218,"")</f>
        <v/>
      </c>
      <c r="L218" s="131" t="e">
        <f t="shared" ref="L218:L226" si="38">J218*K218</f>
        <v>#VALUE!</v>
      </c>
      <c r="M218" s="127"/>
    </row>
    <row r="219" spans="1:13" ht="45" customHeight="1" x14ac:dyDescent="0.25">
      <c r="A219" s="103">
        <v>192</v>
      </c>
      <c r="B219" s="31" t="s">
        <v>42</v>
      </c>
      <c r="C219" s="9" t="s">
        <v>209</v>
      </c>
      <c r="D219" s="50" t="s">
        <v>148</v>
      </c>
      <c r="E219" s="50" t="s">
        <v>0</v>
      </c>
      <c r="F219" s="22">
        <v>100</v>
      </c>
      <c r="G219" s="65"/>
      <c r="H219" s="66"/>
      <c r="I219" s="68" t="str">
        <f t="shared" si="36"/>
        <v/>
      </c>
      <c r="J219" s="74">
        <v>20</v>
      </c>
      <c r="K219" s="23" t="str">
        <f t="shared" si="37"/>
        <v/>
      </c>
      <c r="L219" s="131" t="e">
        <f t="shared" si="38"/>
        <v>#VALUE!</v>
      </c>
      <c r="M219" s="127"/>
    </row>
    <row r="220" spans="1:13" ht="66" customHeight="1" x14ac:dyDescent="0.25">
      <c r="A220" s="105">
        <v>193</v>
      </c>
      <c r="B220" s="31" t="s">
        <v>42</v>
      </c>
      <c r="C220" s="9" t="s">
        <v>210</v>
      </c>
      <c r="D220" s="50" t="s">
        <v>148</v>
      </c>
      <c r="E220" s="50" t="s">
        <v>0</v>
      </c>
      <c r="F220" s="22">
        <v>100</v>
      </c>
      <c r="G220" s="65"/>
      <c r="H220" s="66"/>
      <c r="I220" s="68" t="str">
        <f t="shared" si="36"/>
        <v/>
      </c>
      <c r="J220" s="74">
        <v>20</v>
      </c>
      <c r="K220" s="23" t="str">
        <f t="shared" si="37"/>
        <v/>
      </c>
      <c r="L220" s="131" t="e">
        <f t="shared" si="38"/>
        <v>#VALUE!</v>
      </c>
      <c r="M220" s="124"/>
    </row>
    <row r="221" spans="1:13" ht="64.5" customHeight="1" x14ac:dyDescent="0.25">
      <c r="A221" s="103">
        <v>194</v>
      </c>
      <c r="B221" s="31" t="s">
        <v>42</v>
      </c>
      <c r="C221" s="9" t="s">
        <v>211</v>
      </c>
      <c r="D221" s="50" t="s">
        <v>148</v>
      </c>
      <c r="E221" s="50" t="s">
        <v>0</v>
      </c>
      <c r="F221" s="22">
        <v>100</v>
      </c>
      <c r="G221" s="65"/>
      <c r="H221" s="66"/>
      <c r="I221" s="68" t="str">
        <f t="shared" si="36"/>
        <v/>
      </c>
      <c r="J221" s="74">
        <v>20</v>
      </c>
      <c r="K221" s="23" t="str">
        <f t="shared" si="37"/>
        <v/>
      </c>
      <c r="L221" s="131" t="e">
        <f t="shared" si="38"/>
        <v>#VALUE!</v>
      </c>
      <c r="M221" s="124"/>
    </row>
    <row r="222" spans="1:13" ht="41.25" customHeight="1" x14ac:dyDescent="0.25">
      <c r="A222" s="105">
        <v>195</v>
      </c>
      <c r="B222" s="31" t="s">
        <v>42</v>
      </c>
      <c r="C222" s="1" t="s">
        <v>212</v>
      </c>
      <c r="D222" s="50" t="s">
        <v>172</v>
      </c>
      <c r="E222" s="50" t="s">
        <v>0</v>
      </c>
      <c r="F222" s="50">
        <v>1</v>
      </c>
      <c r="G222" s="65"/>
      <c r="H222" s="66"/>
      <c r="I222" s="68" t="str">
        <f t="shared" si="36"/>
        <v/>
      </c>
      <c r="J222" s="74">
        <v>20</v>
      </c>
      <c r="K222" s="23" t="str">
        <f t="shared" si="37"/>
        <v/>
      </c>
      <c r="L222" s="131" t="e">
        <f t="shared" si="38"/>
        <v>#VALUE!</v>
      </c>
      <c r="M222" s="124"/>
    </row>
    <row r="223" spans="1:13" ht="41.25" customHeight="1" x14ac:dyDescent="0.25">
      <c r="A223" s="103">
        <v>196</v>
      </c>
      <c r="B223" s="31" t="s">
        <v>42</v>
      </c>
      <c r="C223" s="1" t="s">
        <v>213</v>
      </c>
      <c r="D223" s="50" t="s">
        <v>172</v>
      </c>
      <c r="E223" s="50" t="s">
        <v>0</v>
      </c>
      <c r="F223" s="50">
        <v>1</v>
      </c>
      <c r="G223" s="65"/>
      <c r="H223" s="66"/>
      <c r="I223" s="68" t="str">
        <f t="shared" si="36"/>
        <v/>
      </c>
      <c r="J223" s="74">
        <v>20</v>
      </c>
      <c r="K223" s="23" t="str">
        <f t="shared" si="37"/>
        <v/>
      </c>
      <c r="L223" s="131" t="e">
        <f t="shared" si="38"/>
        <v>#VALUE!</v>
      </c>
      <c r="M223" s="124"/>
    </row>
    <row r="224" spans="1:13" x14ac:dyDescent="0.25">
      <c r="A224" s="105">
        <v>197</v>
      </c>
      <c r="B224" s="31" t="s">
        <v>42</v>
      </c>
      <c r="C224" s="1" t="s">
        <v>214</v>
      </c>
      <c r="D224" s="50" t="s">
        <v>172</v>
      </c>
      <c r="E224" s="50" t="s">
        <v>0</v>
      </c>
      <c r="F224" s="50">
        <v>1</v>
      </c>
      <c r="G224" s="65"/>
      <c r="H224" s="66"/>
      <c r="I224" s="68" t="str">
        <f t="shared" si="36"/>
        <v/>
      </c>
      <c r="J224" s="74">
        <v>20</v>
      </c>
      <c r="K224" s="23" t="str">
        <f t="shared" si="37"/>
        <v/>
      </c>
      <c r="L224" s="131" t="e">
        <f t="shared" si="38"/>
        <v>#VALUE!</v>
      </c>
      <c r="M224" s="124"/>
    </row>
    <row r="225" spans="1:13" x14ac:dyDescent="0.25">
      <c r="A225" s="103">
        <v>198</v>
      </c>
      <c r="B225" s="31" t="s">
        <v>42</v>
      </c>
      <c r="C225" s="1" t="s">
        <v>215</v>
      </c>
      <c r="D225" s="50" t="s">
        <v>172</v>
      </c>
      <c r="E225" s="50" t="s">
        <v>0</v>
      </c>
      <c r="F225" s="50">
        <v>1</v>
      </c>
      <c r="G225" s="65"/>
      <c r="H225" s="66"/>
      <c r="I225" s="68" t="str">
        <f t="shared" si="36"/>
        <v/>
      </c>
      <c r="J225" s="74">
        <v>20</v>
      </c>
      <c r="K225" s="23" t="str">
        <f t="shared" si="37"/>
        <v/>
      </c>
      <c r="L225" s="131" t="e">
        <f t="shared" si="38"/>
        <v>#VALUE!</v>
      </c>
      <c r="M225" s="124"/>
    </row>
    <row r="226" spans="1:13" ht="39.75" customHeight="1" thickBot="1" x14ac:dyDescent="0.3">
      <c r="A226" s="108">
        <v>199</v>
      </c>
      <c r="B226" s="29" t="s">
        <v>29</v>
      </c>
      <c r="C226" s="14" t="s">
        <v>387</v>
      </c>
      <c r="D226" s="70" t="s">
        <v>152</v>
      </c>
      <c r="E226" s="70" t="s">
        <v>0</v>
      </c>
      <c r="F226" s="15">
        <v>50</v>
      </c>
      <c r="G226" s="67"/>
      <c r="H226" s="123"/>
      <c r="I226" s="69" t="str">
        <f t="shared" si="36"/>
        <v/>
      </c>
      <c r="J226" s="78">
        <v>10</v>
      </c>
      <c r="K226" s="16" t="str">
        <f t="shared" si="37"/>
        <v/>
      </c>
      <c r="L226" s="133" t="e">
        <f t="shared" si="38"/>
        <v>#VALUE!</v>
      </c>
      <c r="M226" s="130"/>
    </row>
    <row r="227" spans="1:13" ht="16.5" thickTop="1" x14ac:dyDescent="0.25">
      <c r="A227" s="154" t="s">
        <v>232</v>
      </c>
      <c r="B227" s="155"/>
      <c r="C227" s="155"/>
      <c r="D227" s="155"/>
      <c r="E227" s="155"/>
      <c r="F227" s="155"/>
      <c r="G227" s="155"/>
      <c r="H227" s="155"/>
      <c r="I227" s="156"/>
      <c r="J227" s="135"/>
      <c r="K227" s="136"/>
      <c r="L227" s="136" t="e">
        <f>SUM(L8:L226)</f>
        <v>#VALUE!</v>
      </c>
      <c r="M227" s="137"/>
    </row>
    <row r="228" spans="1:13" ht="18.75" customHeight="1" thickBot="1" x14ac:dyDescent="0.3">
      <c r="A228" s="161" t="s">
        <v>390</v>
      </c>
      <c r="B228" s="162"/>
      <c r="C228" s="162"/>
      <c r="D228" s="162"/>
      <c r="E228" s="162"/>
      <c r="F228" s="162"/>
      <c r="G228" s="162"/>
      <c r="H228" s="162"/>
      <c r="I228" s="162"/>
      <c r="J228" s="138"/>
      <c r="K228" s="139"/>
      <c r="L228" s="140">
        <v>1000000</v>
      </c>
      <c r="M228" s="141"/>
    </row>
    <row r="248" spans="8:15" x14ac:dyDescent="0.25">
      <c r="L248"/>
    </row>
    <row r="249" spans="8:15" ht="16.5" thickBot="1" x14ac:dyDescent="0.3">
      <c r="H249" s="160"/>
      <c r="I249" s="160"/>
      <c r="J249" s="160"/>
      <c r="K249" s="160"/>
      <c r="L249" s="73" t="s">
        <v>248</v>
      </c>
      <c r="M249" s="73"/>
      <c r="O249" s="73"/>
    </row>
    <row r="250" spans="8:15" ht="15.75" x14ac:dyDescent="0.25">
      <c r="L250" s="142" t="s">
        <v>175</v>
      </c>
      <c r="M250" s="142"/>
      <c r="N250" s="142"/>
      <c r="O250" s="142"/>
    </row>
    <row r="251" spans="8:15" x14ac:dyDescent="0.25">
      <c r="L251"/>
    </row>
  </sheetData>
  <mergeCells count="26">
    <mergeCell ref="A122:C122"/>
    <mergeCell ref="H249:K249"/>
    <mergeCell ref="A204:C204"/>
    <mergeCell ref="A217:C217"/>
    <mergeCell ref="A133:C133"/>
    <mergeCell ref="A151:C151"/>
    <mergeCell ref="A163:C163"/>
    <mergeCell ref="A184:C184"/>
    <mergeCell ref="A196:C196"/>
    <mergeCell ref="A228:I228"/>
    <mergeCell ref="L250:O250"/>
    <mergeCell ref="Q29:S29"/>
    <mergeCell ref="A7:C7"/>
    <mergeCell ref="A13:C13"/>
    <mergeCell ref="A19:C19"/>
    <mergeCell ref="A71:C71"/>
    <mergeCell ref="A66:C66"/>
    <mergeCell ref="A36:C36"/>
    <mergeCell ref="A42:C42"/>
    <mergeCell ref="A53:C53"/>
    <mergeCell ref="A57:C57"/>
    <mergeCell ref="A61:C61"/>
    <mergeCell ref="A227:I227"/>
    <mergeCell ref="A83:C83"/>
    <mergeCell ref="A89:C89"/>
    <mergeCell ref="A111:C111"/>
  </mergeCells>
  <conditionalFormatting sqref="C6">
    <cfRule type="duplicateValues" dxfId="0" priority="1" stopIfTrue="1"/>
  </conditionalFormatting>
  <pageMargins left="0.70866141732283472" right="0.70866141732283472" top="0.78740157480314965" bottom="0.78740157480314965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ec7779c5d2ed48e4869022abbdb81a8d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8e7a8a3acd5e6f36966ab0a570cf5de1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C9958F-996B-4246-B6AD-55A9CB8C0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757CF3-D739-4AC2-9480-2A39772C7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AD9D7F-3456-4422-9128-6BD8ED9E2B58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Drogerie - RD</vt:lpstr>
      <vt:lpstr>List3</vt:lpstr>
      <vt:lpstr>'Drogerie - RD'!Oblast_tisku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Weinhold</dc:creator>
  <cp:lastModifiedBy>Cinková Lenka</cp:lastModifiedBy>
  <cp:lastPrinted>2025-11-11T15:33:34Z</cp:lastPrinted>
  <dcterms:created xsi:type="dcterms:W3CDTF">2018-05-21T11:46:33Z</dcterms:created>
  <dcterms:modified xsi:type="dcterms:W3CDTF">2025-11-14T08:34:49Z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