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Vyhrazený DNS na IT_nadlimit/041_Dodávka výpočetní techniky a monitorů/"/>
    </mc:Choice>
  </mc:AlternateContent>
  <xr:revisionPtr revIDLastSave="49" documentId="8_{66A96F3A-DC77-40CF-904A-E9CC7341A071}" xr6:coauthVersionLast="47" xr6:coauthVersionMax="47" xr10:uidLastSave="{9C3A0251-21FB-4C01-9EEC-30D7CEB7EA4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21" i="1"/>
  <c r="J8" i="1" l="1"/>
  <c r="J57" i="1" s="1"/>
  <c r="J58" i="1" s="1"/>
</calcChain>
</file>

<file path=xl/sharedStrings.xml><?xml version="1.0" encoding="utf-8"?>
<sst xmlns="http://schemas.openxmlformats.org/spreadsheetml/2006/main" count="118" uniqueCount="106">
  <si>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</si>
  <si>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</si>
  <si>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</si>
  <si>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</si>
  <si>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</si>
  <si>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</si>
  <si>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</si>
  <si>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</si>
  <si>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</si>
  <si>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Rozměry</t>
  </si>
  <si>
    <t>Funkce</t>
  </si>
  <si>
    <t>Připojení</t>
  </si>
  <si>
    <t>PC</t>
  </si>
  <si>
    <t>Procesor</t>
  </si>
  <si>
    <t>Grafická karta</t>
  </si>
  <si>
    <t>Operační systém</t>
  </si>
  <si>
    <t>Základní deska</t>
  </si>
  <si>
    <t>Zdroj</t>
  </si>
  <si>
    <t>Příslušenství</t>
  </si>
  <si>
    <t>klávesnice, myš</t>
  </si>
  <si>
    <t>Monitor</t>
  </si>
  <si>
    <t>Úhlopříčka</t>
  </si>
  <si>
    <t>Rozlišení</t>
  </si>
  <si>
    <t>min. 1920x1080 (FullHD)</t>
  </si>
  <si>
    <t>Odezva</t>
  </si>
  <si>
    <t>Kontrast</t>
  </si>
  <si>
    <t>Obnovovací frekvence</t>
  </si>
  <si>
    <t>min. 100Hz</t>
  </si>
  <si>
    <t>min. 3000 bodů dle videocardbenchmark.net</t>
  </si>
  <si>
    <t>socket/ čipset plně kompatibilní, sloty pro přídavné karty min. 1x PCIE x1, min. 1x PCIE x16</t>
  </si>
  <si>
    <t>Disk</t>
  </si>
  <si>
    <t>SSD, min. 512GB, interní rozhraní M.2 (PCIE 4.0 4x NVMe), min. 1x slot 3.5" (0x osazený), min. 1x slot M.2 (1x osazený)</t>
  </si>
  <si>
    <t>min. 180W</t>
  </si>
  <si>
    <t>Operační paměť</t>
  </si>
  <si>
    <t>min. 16GB, DDR5 nebo vyšší, maximální kapacita RAM alespoň 64GB, min. 2x slot RAM (1x osazený)</t>
  </si>
  <si>
    <t>Výstupy</t>
  </si>
  <si>
    <t>min. 4x USB 2.0, min. 1x USB-C, min. 3x USB 3.2 Gen1, min. 1x DisplayPort, min. 1x HDMI, min. 1x combo audio jack, min. 1x RJ45 1Gbps, Kensington lock</t>
  </si>
  <si>
    <t>Case</t>
  </si>
  <si>
    <t>Podpora AI</t>
  </si>
  <si>
    <t>ano</t>
  </si>
  <si>
    <t>min. 24"</t>
  </si>
  <si>
    <t>Konstrukce</t>
  </si>
  <si>
    <t>rovná</t>
  </si>
  <si>
    <t>Panel</t>
  </si>
  <si>
    <t>LCD, IPS</t>
  </si>
  <si>
    <t>max. 5ms</t>
  </si>
  <si>
    <t>Maximální jas</t>
  </si>
  <si>
    <t>alespoň 250cd/m2</t>
  </si>
  <si>
    <t>nativní, 1500:1</t>
  </si>
  <si>
    <t>Povrch displeje</t>
  </si>
  <si>
    <t>antireflexní</t>
  </si>
  <si>
    <t>Poměr stran</t>
  </si>
  <si>
    <t>širokoúhlý, 16:9</t>
  </si>
  <si>
    <t>min. 1x DisplayPort 1.2, min. 1x HDMI 1.4, min. 1x VGA, min. 1x USB-C, min. 3x USB</t>
  </si>
  <si>
    <t>nastavitelná výška, pivot, filtr modrého světla, PowerDelivery (min. 15W), Kensington lock</t>
  </si>
  <si>
    <t>VESA</t>
  </si>
  <si>
    <t>100x100</t>
  </si>
  <si>
    <t>kabel DisplayPort, kabel USB-A</t>
  </si>
  <si>
    <t>Notebook</t>
  </si>
  <si>
    <t>min. 17 000 bodů dle cpubenchmark.net</t>
  </si>
  <si>
    <t>integrovaná</t>
  </si>
  <si>
    <t>Paměť</t>
  </si>
  <si>
    <t>min. 16GB, pájená, LPDDR5x-6400, sloty- paměť připájená k základní desce, bez slotů, 2-kanál</t>
  </si>
  <si>
    <t>Úložiště</t>
  </si>
  <si>
    <t>min. 512GB SSD M.2 PCIE NVMe</t>
  </si>
  <si>
    <t>Reproduktory</t>
  </si>
  <si>
    <t>stereo, 2W</t>
  </si>
  <si>
    <t>Kamera</t>
  </si>
  <si>
    <t>min. 5MP+ IR diskrétní s privátní závěrkou</t>
  </si>
  <si>
    <t>Mikrofon</t>
  </si>
  <si>
    <t>min. 2x 360°</t>
  </si>
  <si>
    <t>Baterie</t>
  </si>
  <si>
    <t>integrovaná, min. 54Wh</t>
  </si>
  <si>
    <t>Napájecí adaptér</t>
  </si>
  <si>
    <t>min. 65W USB-C</t>
  </si>
  <si>
    <t>Displej</t>
  </si>
  <si>
    <t>min. 13,3", IPS, min. 400Nits, antireflexní, 100%sRGB</t>
  </si>
  <si>
    <t>Klávesnice</t>
  </si>
  <si>
    <t>podsvícená, CZ/SK</t>
  </si>
  <si>
    <t>Konektivita</t>
  </si>
  <si>
    <t>min. 1x USB-A, min. 2x USB-C s USB PD 3.0 a DisplayPort 2.1, min. 1x HDMI 2.1 nebo vyšší, min. 1x combo audio jack, min. 1x čtečka čipových karet, min. 1x slot pro Nano-SIM kartu, WLAN+ Bluetooth, WiFi 6E nebo vyšší, upgradovatelný WWAN</t>
  </si>
  <si>
    <t>Bezpečnostní čip</t>
  </si>
  <si>
    <t>TPM 2.0 nebo vyšší</t>
  </si>
  <si>
    <t>čtečka otisků prstů, Kensington lock/ nano security slot</t>
  </si>
  <si>
    <t>AI Boost</t>
  </si>
  <si>
    <t>max. 305x215x16mm</t>
  </si>
  <si>
    <t>Příloha ke Kupní smlouvě - Technická specifikace k VZ "Dodávka výpočetní techniky a monitorů"</t>
  </si>
  <si>
    <t>Uchazeč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</si>
  <si>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</si>
  <si>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</si>
  <si>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</si>
  <si>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</si>
  <si>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</si>
  <si>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</si>
  <si>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</si>
  <si>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>Předpokládaná hodnota za ks v Kč bez DPH</t>
  </si>
  <si>
    <t>Nabídková cena celkem včetně dopravy v Kč bez DPH</t>
  </si>
  <si>
    <t>Nabídková cena celkem včetně dopravy v Kč s DPH</t>
  </si>
  <si>
    <t>PODPIS OSOBY OPRÁVNĚNÉ JEDNAT ZA DODAVATELE</t>
  </si>
  <si>
    <t>min. 39 900 bodů dle cpubenchmark.net
cache min. 24MB, max. TDP alespoň 65W, automatické přetaktování, HyperThreading, podpora virtualizace</t>
  </si>
  <si>
    <t>velikost MiniTower, přední panel zepředu, barva např. černá, rozměry max. 100x305x300mm</t>
  </si>
  <si>
    <t>Windows 11 Pro</t>
  </si>
  <si>
    <t>integrovaný</t>
  </si>
  <si>
    <t>např. černá</t>
  </si>
  <si>
    <t>Barva</t>
  </si>
  <si>
    <t>min. 36 měs., servis u zákazníka do druhého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</si>
</sst>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8" tint="0.79998168889431442"/>
        <bgColor rgb="FFFEF2CB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6" borderId="15" xfId="0" applyFont="1" applyFill="1" applyBorder="1"/>
    <xf numFmtId="0" fontId="2" fillId="6" borderId="1" xfId="0" applyFont="1" applyFill="1" applyBorder="1"/>
    <xf numFmtId="0" fontId="5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2" fillId="6" borderId="16" xfId="0" applyFont="1" applyFill="1" applyBorder="1"/>
    <xf numFmtId="0" fontId="5" fillId="0" borderId="10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2" fillId="8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9" borderId="2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5" fillId="12" borderId="14" xfId="0" applyFont="1" applyFill="1" applyBorder="1" applyAlignment="1">
      <alignment horizontal="center" vertical="center" wrapText="1"/>
    </xf>
    <xf numFmtId="164" fontId="2" fillId="13" borderId="14" xfId="0" applyNumberFormat="1" applyFont="1" applyFill="1" applyBorder="1" applyAlignment="1">
      <alignment horizontal="center" vertical="center"/>
    </xf>
    <xf numFmtId="164" fontId="5" fillId="11" borderId="12" xfId="0" applyNumberFormat="1" applyFont="1" applyFill="1" applyBorder="1" applyAlignment="1">
      <alignment wrapText="1"/>
    </xf>
    <xf numFmtId="164" fontId="5" fillId="2" borderId="20" xfId="0" applyNumberFormat="1" applyFont="1" applyFill="1" applyBorder="1" applyAlignment="1">
      <alignment vertical="center" wrapText="1"/>
    </xf>
    <xf numFmtId="0" fontId="3" fillId="9" borderId="29" xfId="0" applyFont="1" applyFill="1" applyBorder="1" applyAlignment="1">
      <alignment horizontal="center" vertical="top"/>
    </xf>
    <xf numFmtId="164" fontId="2" fillId="0" borderId="32" xfId="0" applyNumberFormat="1" applyFont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/>
    </xf>
    <xf numFmtId="0" fontId="5" fillId="2" borderId="42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vertical="center" wrapText="1"/>
    </xf>
    <xf numFmtId="0" fontId="3" fillId="10" borderId="46" xfId="0" applyFont="1" applyFill="1" applyBorder="1"/>
    <xf numFmtId="164" fontId="5" fillId="11" borderId="10" xfId="0" applyNumberFormat="1" applyFont="1" applyFill="1" applyBorder="1" applyAlignment="1">
      <alignment wrapText="1"/>
    </xf>
    <xf numFmtId="0" fontId="5" fillId="12" borderId="15" xfId="0" applyFont="1" applyFill="1" applyBorder="1" applyAlignment="1">
      <alignment horizontal="center" vertical="center" wrapText="1"/>
    </xf>
    <xf numFmtId="164" fontId="2" fillId="13" borderId="15" xfId="0" applyNumberFormat="1" applyFont="1" applyFill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0" fontId="2" fillId="14" borderId="14" xfId="0" applyFont="1" applyFill="1" applyBorder="1"/>
    <xf numFmtId="0" fontId="2" fillId="14" borderId="15" xfId="0" applyFont="1" applyFill="1" applyBorder="1"/>
    <xf numFmtId="0" fontId="2" fillId="6" borderId="12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3" fontId="2" fillId="0" borderId="48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49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6" fontId="9" fillId="7" borderId="5" xfId="0" applyNumberFormat="1" applyFont="1" applyFill="1" applyBorder="1" applyAlignment="1">
      <alignment horizontal="center" vertical="center" wrapText="1"/>
    </xf>
    <xf numFmtId="6" fontId="9" fillId="7" borderId="10" xfId="0" applyNumberFormat="1" applyFont="1" applyFill="1" applyBorder="1" applyAlignment="1">
      <alignment horizontal="center" vertical="center" wrapText="1"/>
    </xf>
    <xf numFmtId="6" fontId="9" fillId="7" borderId="8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6" fontId="9" fillId="7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5" fillId="9" borderId="17" xfId="0" applyFont="1" applyFill="1" applyBorder="1" applyAlignment="1">
      <alignment horizontal="center" vertical="center" wrapText="1"/>
    </xf>
    <xf numFmtId="0" fontId="4" fillId="9" borderId="4" xfId="0" applyFont="1" applyFill="1" applyBorder="1"/>
    <xf numFmtId="0" fontId="3" fillId="9" borderId="17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1"/>
  <sheetViews>
    <sheetView showGridLines="0" tabSelected="1" topLeftCell="A41" zoomScale="85" zoomScaleNormal="85" workbookViewId="0">
      <selection activeCell="D66" sqref="D66"/>
    </sheetView>
  </sheetViews>
  <sheetFormatPr defaultColWidth="12.625" defaultRowHeight="15" customHeight="1" x14ac:dyDescent="0.2"/>
  <cols>
    <col min="1" max="1" width="9.12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4" customFormat="1" ht="22.5" thickTop="1" thickBot="1" x14ac:dyDescent="0.4">
      <c r="A1" s="13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15"/>
      <c r="B3" s="16" t="s">
        <v>87</v>
      </c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8" customFormat="1" ht="16.5" thickBot="1" x14ac:dyDescent="0.3">
      <c r="A5" s="16" t="s">
        <v>88</v>
      </c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5" customHeight="1" x14ac:dyDescent="0.25">
      <c r="A6" s="76" t="s">
        <v>2</v>
      </c>
      <c r="B6" s="80" t="s">
        <v>3</v>
      </c>
      <c r="C6" s="70" t="s">
        <v>89</v>
      </c>
      <c r="D6" s="71"/>
      <c r="E6" s="72" t="s">
        <v>91</v>
      </c>
      <c r="F6" s="72" t="s">
        <v>0</v>
      </c>
      <c r="G6" s="74" t="s">
        <v>92</v>
      </c>
      <c r="H6" s="25" t="s">
        <v>1</v>
      </c>
      <c r="I6" s="74" t="s">
        <v>93</v>
      </c>
      <c r="J6" s="78" t="s">
        <v>94</v>
      </c>
      <c r="K6" s="1"/>
      <c r="L6" s="1"/>
      <c r="M6" s="1"/>
    </row>
    <row r="7" spans="1:13" ht="46.5" customHeight="1" thickBot="1" x14ac:dyDescent="0.3">
      <c r="A7" s="77"/>
      <c r="B7" s="81"/>
      <c r="C7" s="19" t="s">
        <v>4</v>
      </c>
      <c r="D7" s="19" t="s">
        <v>90</v>
      </c>
      <c r="E7" s="75"/>
      <c r="F7" s="73"/>
      <c r="G7" s="75"/>
      <c r="H7" s="19" t="s">
        <v>5</v>
      </c>
      <c r="I7" s="82"/>
      <c r="J7" s="79"/>
      <c r="K7" s="1"/>
      <c r="L7" s="1"/>
      <c r="M7" s="1"/>
    </row>
    <row r="8" spans="1:13" ht="15.75" customHeight="1" thickTop="1" x14ac:dyDescent="0.25">
      <c r="A8" s="54">
        <v>1</v>
      </c>
      <c r="B8" s="55" t="s">
        <v>12</v>
      </c>
      <c r="C8" s="20" t="s">
        <v>95</v>
      </c>
      <c r="D8" s="23">
        <v>18745</v>
      </c>
      <c r="E8" s="56">
        <v>25100679</v>
      </c>
      <c r="F8" s="21">
        <v>1</v>
      </c>
      <c r="G8" s="36"/>
      <c r="H8" s="38"/>
      <c r="I8" s="22">
        <v>0</v>
      </c>
      <c r="J8" s="26">
        <f>F8*I8</f>
        <v>0</v>
      </c>
      <c r="K8" s="4"/>
      <c r="L8" s="1"/>
      <c r="M8" s="1"/>
    </row>
    <row r="9" spans="1:13" ht="49.15" customHeight="1" x14ac:dyDescent="0.25">
      <c r="A9" s="45"/>
      <c r="B9" s="47"/>
      <c r="C9" s="5" t="s">
        <v>13</v>
      </c>
      <c r="D9" s="6" t="s">
        <v>99</v>
      </c>
      <c r="E9" s="52"/>
      <c r="F9" s="49"/>
      <c r="G9" s="7"/>
      <c r="H9" s="39"/>
      <c r="I9" s="42"/>
      <c r="J9" s="83"/>
      <c r="K9" s="4"/>
      <c r="L9" s="1"/>
      <c r="M9" s="1"/>
    </row>
    <row r="10" spans="1:13" ht="23.45" customHeight="1" x14ac:dyDescent="0.25">
      <c r="A10" s="45"/>
      <c r="B10" s="47"/>
      <c r="C10" s="5" t="s">
        <v>14</v>
      </c>
      <c r="D10" s="6" t="s">
        <v>28</v>
      </c>
      <c r="E10" s="52"/>
      <c r="F10" s="50"/>
      <c r="G10" s="8"/>
      <c r="H10" s="39"/>
      <c r="I10" s="43"/>
      <c r="J10" s="84"/>
      <c r="K10" s="1"/>
      <c r="L10" s="1"/>
      <c r="M10" s="1"/>
    </row>
    <row r="11" spans="1:13" ht="33" customHeight="1" x14ac:dyDescent="0.25">
      <c r="A11" s="45"/>
      <c r="B11" s="47"/>
      <c r="C11" s="5" t="s">
        <v>16</v>
      </c>
      <c r="D11" s="6" t="s">
        <v>29</v>
      </c>
      <c r="E11" s="52"/>
      <c r="F11" s="50"/>
      <c r="G11" s="7"/>
      <c r="H11" s="39"/>
      <c r="I11" s="43"/>
      <c r="J11" s="84"/>
      <c r="K11" s="4"/>
      <c r="L11" s="1"/>
      <c r="M11" s="1"/>
    </row>
    <row r="12" spans="1:13" ht="30" customHeight="1" x14ac:dyDescent="0.25">
      <c r="A12" s="45"/>
      <c r="B12" s="47"/>
      <c r="C12" s="5" t="s">
        <v>30</v>
      </c>
      <c r="D12" s="6" t="s">
        <v>31</v>
      </c>
      <c r="E12" s="52"/>
      <c r="F12" s="50"/>
      <c r="G12" s="8"/>
      <c r="H12" s="39"/>
      <c r="I12" s="43"/>
      <c r="J12" s="84"/>
      <c r="K12" s="1"/>
      <c r="L12" s="1"/>
      <c r="M12" s="1"/>
    </row>
    <row r="13" spans="1:13" ht="15" customHeight="1" x14ac:dyDescent="0.25">
      <c r="A13" s="45"/>
      <c r="B13" s="47"/>
      <c r="C13" s="5" t="s">
        <v>17</v>
      </c>
      <c r="D13" s="6" t="s">
        <v>32</v>
      </c>
      <c r="E13" s="52"/>
      <c r="F13" s="50"/>
      <c r="G13" s="7"/>
      <c r="H13" s="39"/>
      <c r="I13" s="43"/>
      <c r="J13" s="84"/>
      <c r="K13" s="4"/>
      <c r="L13" s="1"/>
      <c r="M13" s="1"/>
    </row>
    <row r="14" spans="1:13" ht="36" customHeight="1" x14ac:dyDescent="0.25">
      <c r="A14" s="45"/>
      <c r="B14" s="47"/>
      <c r="C14" s="12" t="s">
        <v>33</v>
      </c>
      <c r="D14" s="6" t="s">
        <v>34</v>
      </c>
      <c r="E14" s="52"/>
      <c r="F14" s="50"/>
      <c r="G14" s="7"/>
      <c r="H14" s="39"/>
      <c r="I14" s="43"/>
      <c r="J14" s="84"/>
      <c r="K14" s="4"/>
      <c r="L14" s="1"/>
      <c r="M14" s="1"/>
    </row>
    <row r="15" spans="1:13" ht="45.6" customHeight="1" x14ac:dyDescent="0.25">
      <c r="A15" s="45"/>
      <c r="B15" s="47"/>
      <c r="C15" s="5" t="s">
        <v>35</v>
      </c>
      <c r="D15" s="6" t="s">
        <v>36</v>
      </c>
      <c r="E15" s="52"/>
      <c r="F15" s="50"/>
      <c r="G15" s="7"/>
      <c r="H15" s="39"/>
      <c r="I15" s="43"/>
      <c r="J15" s="84"/>
      <c r="K15" s="4"/>
      <c r="L15" s="1"/>
      <c r="M15" s="1"/>
    </row>
    <row r="16" spans="1:13" ht="31.15" customHeight="1" x14ac:dyDescent="0.25">
      <c r="A16" s="45"/>
      <c r="B16" s="47"/>
      <c r="C16" s="5" t="s">
        <v>37</v>
      </c>
      <c r="D16" s="6" t="s">
        <v>100</v>
      </c>
      <c r="E16" s="52"/>
      <c r="F16" s="50"/>
      <c r="G16" s="7"/>
      <c r="H16" s="39"/>
      <c r="I16" s="43"/>
      <c r="J16" s="84"/>
      <c r="K16" s="4"/>
      <c r="L16" s="1"/>
      <c r="M16" s="1"/>
    </row>
    <row r="17" spans="1:13" ht="18.600000000000001" customHeight="1" x14ac:dyDescent="0.25">
      <c r="A17" s="45"/>
      <c r="B17" s="47"/>
      <c r="C17" s="5" t="s">
        <v>18</v>
      </c>
      <c r="D17" s="6" t="s">
        <v>19</v>
      </c>
      <c r="E17" s="52"/>
      <c r="F17" s="50"/>
      <c r="G17" s="7"/>
      <c r="H17" s="39"/>
      <c r="I17" s="43"/>
      <c r="J17" s="84"/>
      <c r="K17" s="4"/>
      <c r="L17" s="1"/>
      <c r="M17" s="1"/>
    </row>
    <row r="18" spans="1:13" ht="15" customHeight="1" x14ac:dyDescent="0.25">
      <c r="A18" s="45"/>
      <c r="B18" s="47"/>
      <c r="C18" s="5" t="s">
        <v>15</v>
      </c>
      <c r="D18" s="6" t="s">
        <v>101</v>
      </c>
      <c r="E18" s="52"/>
      <c r="F18" s="50"/>
      <c r="G18" s="7"/>
      <c r="H18" s="39"/>
      <c r="I18" s="43"/>
      <c r="J18" s="84"/>
      <c r="K18" s="4"/>
      <c r="L18" s="1"/>
      <c r="M18" s="1"/>
    </row>
    <row r="19" spans="1:13" ht="15" customHeight="1" x14ac:dyDescent="0.25">
      <c r="A19" s="45"/>
      <c r="B19" s="47"/>
      <c r="C19" s="5" t="s">
        <v>38</v>
      </c>
      <c r="D19" s="6" t="s">
        <v>39</v>
      </c>
      <c r="E19" s="52"/>
      <c r="F19" s="50"/>
      <c r="G19" s="7"/>
      <c r="H19" s="39"/>
      <c r="I19" s="43"/>
      <c r="J19" s="84"/>
      <c r="K19" s="4"/>
      <c r="L19" s="1"/>
      <c r="M19" s="1"/>
    </row>
    <row r="20" spans="1:13" ht="20.25" customHeight="1" thickBot="1" x14ac:dyDescent="0.3">
      <c r="A20" s="57"/>
      <c r="B20" s="58"/>
      <c r="C20" s="9" t="s">
        <v>8</v>
      </c>
      <c r="D20" s="10" t="s">
        <v>105</v>
      </c>
      <c r="E20" s="52"/>
      <c r="F20" s="59"/>
      <c r="G20" s="11"/>
      <c r="H20" s="40"/>
      <c r="I20" s="44"/>
      <c r="J20" s="85"/>
      <c r="K20" s="1"/>
      <c r="L20" s="1"/>
      <c r="M20" s="1"/>
    </row>
    <row r="21" spans="1:13" ht="15.75" customHeight="1" thickTop="1" x14ac:dyDescent="0.25">
      <c r="A21" s="54">
        <v>2</v>
      </c>
      <c r="B21" s="55" t="s">
        <v>20</v>
      </c>
      <c r="C21" s="20" t="s">
        <v>95</v>
      </c>
      <c r="D21" s="23">
        <v>3235</v>
      </c>
      <c r="E21" s="52"/>
      <c r="F21" s="21">
        <v>3</v>
      </c>
      <c r="G21" s="36"/>
      <c r="H21" s="38"/>
      <c r="I21" s="22">
        <v>0</v>
      </c>
      <c r="J21" s="26">
        <f>F21*I21</f>
        <v>0</v>
      </c>
      <c r="K21" s="4"/>
      <c r="L21" s="1"/>
      <c r="M21" s="1"/>
    </row>
    <row r="22" spans="1:13" ht="22.9" customHeight="1" x14ac:dyDescent="0.25">
      <c r="A22" s="45"/>
      <c r="B22" s="47"/>
      <c r="C22" s="5" t="s">
        <v>21</v>
      </c>
      <c r="D22" s="6" t="s">
        <v>40</v>
      </c>
      <c r="E22" s="52"/>
      <c r="F22" s="49"/>
      <c r="G22" s="7"/>
      <c r="H22" s="39"/>
      <c r="I22" s="42"/>
      <c r="J22" s="83"/>
      <c r="K22" s="4"/>
      <c r="L22" s="1"/>
      <c r="M22" s="1"/>
    </row>
    <row r="23" spans="1:13" ht="23.45" customHeight="1" x14ac:dyDescent="0.25">
      <c r="A23" s="45"/>
      <c r="B23" s="47"/>
      <c r="C23" s="5" t="s">
        <v>22</v>
      </c>
      <c r="D23" s="6" t="s">
        <v>23</v>
      </c>
      <c r="E23" s="52"/>
      <c r="F23" s="50"/>
      <c r="G23" s="8"/>
      <c r="H23" s="39"/>
      <c r="I23" s="43"/>
      <c r="J23" s="84"/>
      <c r="K23" s="1"/>
      <c r="L23" s="1"/>
      <c r="M23" s="1"/>
    </row>
    <row r="24" spans="1:13" ht="18.600000000000001" customHeight="1" x14ac:dyDescent="0.25">
      <c r="A24" s="45"/>
      <c r="B24" s="47"/>
      <c r="C24" s="5" t="s">
        <v>41</v>
      </c>
      <c r="D24" s="6" t="s">
        <v>42</v>
      </c>
      <c r="E24" s="52"/>
      <c r="F24" s="50"/>
      <c r="G24" s="7"/>
      <c r="H24" s="39"/>
      <c r="I24" s="43"/>
      <c r="J24" s="84"/>
      <c r="K24" s="4"/>
      <c r="L24" s="1"/>
      <c r="M24" s="1"/>
    </row>
    <row r="25" spans="1:13" ht="21.6" customHeight="1" x14ac:dyDescent="0.25">
      <c r="A25" s="45"/>
      <c r="B25" s="47"/>
      <c r="C25" s="5" t="s">
        <v>43</v>
      </c>
      <c r="D25" s="6" t="s">
        <v>44</v>
      </c>
      <c r="E25" s="52"/>
      <c r="F25" s="50"/>
      <c r="G25" s="8"/>
      <c r="H25" s="39"/>
      <c r="I25" s="43"/>
      <c r="J25" s="84"/>
      <c r="K25" s="1"/>
      <c r="L25" s="1"/>
      <c r="M25" s="1"/>
    </row>
    <row r="26" spans="1:13" ht="21.6" customHeight="1" x14ac:dyDescent="0.25">
      <c r="A26" s="45"/>
      <c r="B26" s="47"/>
      <c r="C26" s="5" t="s">
        <v>26</v>
      </c>
      <c r="D26" s="6" t="s">
        <v>27</v>
      </c>
      <c r="E26" s="52"/>
      <c r="F26" s="50"/>
      <c r="G26" s="8"/>
      <c r="H26" s="39"/>
      <c r="I26" s="43"/>
      <c r="J26" s="84"/>
      <c r="K26" s="1"/>
      <c r="L26" s="1"/>
      <c r="M26" s="1"/>
    </row>
    <row r="27" spans="1:13" ht="15" customHeight="1" x14ac:dyDescent="0.25">
      <c r="A27" s="45"/>
      <c r="B27" s="47"/>
      <c r="C27" s="5" t="s">
        <v>24</v>
      </c>
      <c r="D27" s="6" t="s">
        <v>45</v>
      </c>
      <c r="E27" s="52"/>
      <c r="F27" s="50"/>
      <c r="G27" s="7"/>
      <c r="H27" s="39"/>
      <c r="I27" s="43"/>
      <c r="J27" s="84"/>
      <c r="K27" s="4"/>
      <c r="L27" s="1"/>
      <c r="M27" s="1"/>
    </row>
    <row r="28" spans="1:13" ht="19.899999999999999" customHeight="1" x14ac:dyDescent="0.25">
      <c r="A28" s="45"/>
      <c r="B28" s="47"/>
      <c r="C28" s="5" t="s">
        <v>46</v>
      </c>
      <c r="D28" s="6" t="s">
        <v>47</v>
      </c>
      <c r="E28" s="52"/>
      <c r="F28" s="50"/>
      <c r="G28" s="7"/>
      <c r="H28" s="39"/>
      <c r="I28" s="43"/>
      <c r="J28" s="84"/>
      <c r="K28" s="4"/>
      <c r="L28" s="1"/>
      <c r="M28" s="1"/>
    </row>
    <row r="29" spans="1:13" ht="22.9" customHeight="1" x14ac:dyDescent="0.25">
      <c r="A29" s="45"/>
      <c r="B29" s="47"/>
      <c r="C29" s="5" t="s">
        <v>25</v>
      </c>
      <c r="D29" s="6" t="s">
        <v>48</v>
      </c>
      <c r="E29" s="52"/>
      <c r="F29" s="50"/>
      <c r="G29" s="7"/>
      <c r="H29" s="39"/>
      <c r="I29" s="43"/>
      <c r="J29" s="84"/>
      <c r="K29" s="4"/>
      <c r="L29" s="1"/>
      <c r="M29" s="1"/>
    </row>
    <row r="30" spans="1:13" ht="23.45" customHeight="1" x14ac:dyDescent="0.25">
      <c r="A30" s="45"/>
      <c r="B30" s="47"/>
      <c r="C30" s="5" t="s">
        <v>49</v>
      </c>
      <c r="D30" s="6" t="s">
        <v>50</v>
      </c>
      <c r="E30" s="52"/>
      <c r="F30" s="50"/>
      <c r="G30" s="8"/>
      <c r="H30" s="39"/>
      <c r="I30" s="43"/>
      <c r="J30" s="84"/>
      <c r="K30" s="1"/>
      <c r="L30" s="1"/>
      <c r="M30" s="1"/>
    </row>
    <row r="31" spans="1:13" ht="18.600000000000001" customHeight="1" x14ac:dyDescent="0.25">
      <c r="A31" s="45"/>
      <c r="B31" s="47"/>
      <c r="C31" s="5" t="s">
        <v>51</v>
      </c>
      <c r="D31" s="6" t="s">
        <v>52</v>
      </c>
      <c r="E31" s="52"/>
      <c r="F31" s="50"/>
      <c r="G31" s="7"/>
      <c r="H31" s="39"/>
      <c r="I31" s="43"/>
      <c r="J31" s="84"/>
      <c r="K31" s="4"/>
      <c r="L31" s="1"/>
      <c r="M31" s="1"/>
    </row>
    <row r="32" spans="1:13" ht="32.450000000000003" customHeight="1" x14ac:dyDescent="0.25">
      <c r="A32" s="45"/>
      <c r="B32" s="47"/>
      <c r="C32" s="5" t="s">
        <v>11</v>
      </c>
      <c r="D32" s="6" t="s">
        <v>53</v>
      </c>
      <c r="E32" s="52"/>
      <c r="F32" s="50"/>
      <c r="G32" s="8"/>
      <c r="H32" s="39"/>
      <c r="I32" s="43"/>
      <c r="J32" s="84"/>
      <c r="K32" s="1"/>
      <c r="L32" s="1"/>
      <c r="M32" s="1"/>
    </row>
    <row r="33" spans="1:13" ht="33" customHeight="1" x14ac:dyDescent="0.25">
      <c r="A33" s="45"/>
      <c r="B33" s="47"/>
      <c r="C33" s="5" t="s">
        <v>10</v>
      </c>
      <c r="D33" s="6" t="s">
        <v>54</v>
      </c>
      <c r="E33" s="52"/>
      <c r="F33" s="50"/>
      <c r="G33" s="7"/>
      <c r="H33" s="39"/>
      <c r="I33" s="43"/>
      <c r="J33" s="84"/>
      <c r="K33" s="4"/>
      <c r="L33" s="1"/>
      <c r="M33" s="1"/>
    </row>
    <row r="34" spans="1:13" ht="15" customHeight="1" x14ac:dyDescent="0.25">
      <c r="A34" s="45"/>
      <c r="B34" s="47"/>
      <c r="C34" s="5" t="s">
        <v>55</v>
      </c>
      <c r="D34" s="6" t="s">
        <v>56</v>
      </c>
      <c r="E34" s="52"/>
      <c r="F34" s="50"/>
      <c r="G34" s="7"/>
      <c r="H34" s="39"/>
      <c r="I34" s="43"/>
      <c r="J34" s="84"/>
      <c r="K34" s="4"/>
      <c r="L34" s="1"/>
      <c r="M34" s="1"/>
    </row>
    <row r="35" spans="1:13" ht="15" customHeight="1" x14ac:dyDescent="0.25">
      <c r="A35" s="45"/>
      <c r="B35" s="47"/>
      <c r="C35" s="5" t="s">
        <v>18</v>
      </c>
      <c r="D35" s="6" t="s">
        <v>57</v>
      </c>
      <c r="E35" s="52"/>
      <c r="F35" s="50"/>
      <c r="G35" s="7"/>
      <c r="H35" s="39"/>
      <c r="I35" s="43"/>
      <c r="J35" s="84"/>
      <c r="K35" s="4"/>
      <c r="L35" s="1"/>
      <c r="M35" s="1"/>
    </row>
    <row r="36" spans="1:13" ht="20.25" customHeight="1" thickBot="1" x14ac:dyDescent="0.3">
      <c r="A36" s="46"/>
      <c r="B36" s="48"/>
      <c r="C36" s="9" t="s">
        <v>8</v>
      </c>
      <c r="D36" s="10" t="s">
        <v>105</v>
      </c>
      <c r="E36" s="53"/>
      <c r="F36" s="51"/>
      <c r="G36" s="11"/>
      <c r="H36" s="41"/>
      <c r="I36" s="86"/>
      <c r="J36" s="87"/>
      <c r="K36" s="1"/>
      <c r="L36" s="1"/>
      <c r="M36" s="1"/>
    </row>
    <row r="37" spans="1:13" ht="15.75" customHeight="1" thickTop="1" x14ac:dyDescent="0.25">
      <c r="A37" s="45">
        <v>3</v>
      </c>
      <c r="B37" s="47" t="s">
        <v>58</v>
      </c>
      <c r="C37" s="31" t="s">
        <v>95</v>
      </c>
      <c r="D37" s="32">
        <v>28750</v>
      </c>
      <c r="E37" s="52">
        <v>25100654</v>
      </c>
      <c r="F37" s="33">
        <v>1</v>
      </c>
      <c r="G37" s="37"/>
      <c r="H37" s="39"/>
      <c r="I37" s="34">
        <v>0</v>
      </c>
      <c r="J37" s="35">
        <f>F37*I37</f>
        <v>0</v>
      </c>
      <c r="K37" s="4"/>
      <c r="L37" s="1"/>
      <c r="M37" s="1"/>
    </row>
    <row r="38" spans="1:13" ht="22.9" customHeight="1" x14ac:dyDescent="0.25">
      <c r="A38" s="45"/>
      <c r="B38" s="47"/>
      <c r="C38" s="5" t="s">
        <v>13</v>
      </c>
      <c r="D38" s="6" t="s">
        <v>59</v>
      </c>
      <c r="E38" s="52"/>
      <c r="F38" s="49"/>
      <c r="G38" s="7"/>
      <c r="H38" s="39"/>
      <c r="I38" s="42"/>
      <c r="J38" s="83"/>
      <c r="K38" s="4"/>
      <c r="L38" s="1"/>
      <c r="M38" s="1"/>
    </row>
    <row r="39" spans="1:13" ht="23.45" customHeight="1" x14ac:dyDescent="0.25">
      <c r="A39" s="45"/>
      <c r="B39" s="47"/>
      <c r="C39" s="5" t="s">
        <v>14</v>
      </c>
      <c r="D39" s="6" t="s">
        <v>60</v>
      </c>
      <c r="E39" s="52"/>
      <c r="F39" s="50"/>
      <c r="G39" s="8"/>
      <c r="H39" s="39"/>
      <c r="I39" s="43"/>
      <c r="J39" s="84"/>
      <c r="K39" s="1"/>
      <c r="L39" s="1"/>
      <c r="M39" s="1"/>
    </row>
    <row r="40" spans="1:13" ht="32.450000000000003" customHeight="1" x14ac:dyDescent="0.25">
      <c r="A40" s="45"/>
      <c r="B40" s="47"/>
      <c r="C40" s="5" t="s">
        <v>61</v>
      </c>
      <c r="D40" s="6" t="s">
        <v>62</v>
      </c>
      <c r="E40" s="52"/>
      <c r="F40" s="50"/>
      <c r="G40" s="7"/>
      <c r="H40" s="39"/>
      <c r="I40" s="43"/>
      <c r="J40" s="84"/>
      <c r="K40" s="4"/>
      <c r="L40" s="1"/>
      <c r="M40" s="1"/>
    </row>
    <row r="41" spans="1:13" ht="21.6" customHeight="1" x14ac:dyDescent="0.25">
      <c r="A41" s="45"/>
      <c r="B41" s="47"/>
      <c r="C41" s="5" t="s">
        <v>63</v>
      </c>
      <c r="D41" s="6" t="s">
        <v>64</v>
      </c>
      <c r="E41" s="52"/>
      <c r="F41" s="50"/>
      <c r="G41" s="8"/>
      <c r="H41" s="39"/>
      <c r="I41" s="43"/>
      <c r="J41" s="84"/>
      <c r="K41" s="1"/>
      <c r="L41" s="1"/>
      <c r="M41" s="1"/>
    </row>
    <row r="42" spans="1:13" ht="15" customHeight="1" x14ac:dyDescent="0.25">
      <c r="A42" s="45"/>
      <c r="B42" s="47"/>
      <c r="C42" s="5" t="s">
        <v>65</v>
      </c>
      <c r="D42" s="6" t="s">
        <v>66</v>
      </c>
      <c r="E42" s="52"/>
      <c r="F42" s="50"/>
      <c r="G42" s="7"/>
      <c r="H42" s="39"/>
      <c r="I42" s="43"/>
      <c r="J42" s="84"/>
      <c r="K42" s="4"/>
      <c r="L42" s="1"/>
      <c r="M42" s="1"/>
    </row>
    <row r="43" spans="1:13" ht="18.600000000000001" customHeight="1" x14ac:dyDescent="0.25">
      <c r="A43" s="45"/>
      <c r="B43" s="47"/>
      <c r="C43" s="5" t="s">
        <v>67</v>
      </c>
      <c r="D43" s="6" t="s">
        <v>68</v>
      </c>
      <c r="E43" s="52"/>
      <c r="F43" s="50"/>
      <c r="G43" s="7"/>
      <c r="H43" s="39"/>
      <c r="I43" s="43"/>
      <c r="J43" s="84"/>
      <c r="K43" s="4"/>
      <c r="L43" s="1"/>
      <c r="M43" s="1"/>
    </row>
    <row r="44" spans="1:13" ht="15" customHeight="1" x14ac:dyDescent="0.25">
      <c r="A44" s="45"/>
      <c r="B44" s="47"/>
      <c r="C44" s="5" t="s">
        <v>69</v>
      </c>
      <c r="D44" s="6" t="s">
        <v>70</v>
      </c>
      <c r="E44" s="52"/>
      <c r="F44" s="50"/>
      <c r="G44" s="7"/>
      <c r="H44" s="39"/>
      <c r="I44" s="43"/>
      <c r="J44" s="84"/>
      <c r="K44" s="4"/>
      <c r="L44" s="1"/>
      <c r="M44" s="1"/>
    </row>
    <row r="45" spans="1:13" ht="22.9" customHeight="1" x14ac:dyDescent="0.25">
      <c r="A45" s="45"/>
      <c r="B45" s="47"/>
      <c r="C45" s="5" t="s">
        <v>71</v>
      </c>
      <c r="D45" s="6" t="s">
        <v>72</v>
      </c>
      <c r="E45" s="52"/>
      <c r="F45" s="50"/>
      <c r="G45" s="7"/>
      <c r="H45" s="39"/>
      <c r="I45" s="43"/>
      <c r="J45" s="84"/>
      <c r="K45" s="4"/>
      <c r="L45" s="1"/>
      <c r="M45" s="1"/>
    </row>
    <row r="46" spans="1:13" ht="23.45" customHeight="1" x14ac:dyDescent="0.25">
      <c r="A46" s="45"/>
      <c r="B46" s="47"/>
      <c r="C46" s="5" t="s">
        <v>73</v>
      </c>
      <c r="D46" s="6" t="s">
        <v>74</v>
      </c>
      <c r="E46" s="52"/>
      <c r="F46" s="50"/>
      <c r="G46" s="8"/>
      <c r="H46" s="39"/>
      <c r="I46" s="43"/>
      <c r="J46" s="84"/>
      <c r="K46" s="1"/>
      <c r="L46" s="1"/>
      <c r="M46" s="1"/>
    </row>
    <row r="47" spans="1:13" ht="18.600000000000001" customHeight="1" x14ac:dyDescent="0.25">
      <c r="A47" s="45"/>
      <c r="B47" s="47"/>
      <c r="C47" s="5" t="s">
        <v>75</v>
      </c>
      <c r="D47" s="6" t="s">
        <v>76</v>
      </c>
      <c r="E47" s="52"/>
      <c r="F47" s="50"/>
      <c r="G47" s="7"/>
      <c r="H47" s="39"/>
      <c r="I47" s="43"/>
      <c r="J47" s="84"/>
      <c r="K47" s="4"/>
      <c r="L47" s="1"/>
      <c r="M47" s="1"/>
    </row>
    <row r="48" spans="1:13" ht="21.6" customHeight="1" x14ac:dyDescent="0.25">
      <c r="A48" s="45"/>
      <c r="B48" s="47"/>
      <c r="C48" s="5" t="s">
        <v>77</v>
      </c>
      <c r="D48" s="6" t="s">
        <v>78</v>
      </c>
      <c r="E48" s="52"/>
      <c r="F48" s="50"/>
      <c r="G48" s="8"/>
      <c r="H48" s="39"/>
      <c r="I48" s="43"/>
      <c r="J48" s="84"/>
      <c r="K48" s="1"/>
      <c r="L48" s="1"/>
      <c r="M48" s="1"/>
    </row>
    <row r="49" spans="1:13" ht="15" customHeight="1" x14ac:dyDescent="0.25">
      <c r="A49" s="45"/>
      <c r="B49" s="47"/>
      <c r="C49" s="5" t="s">
        <v>15</v>
      </c>
      <c r="D49" s="6" t="s">
        <v>101</v>
      </c>
      <c r="E49" s="52"/>
      <c r="F49" s="50"/>
      <c r="G49" s="7"/>
      <c r="H49" s="39"/>
      <c r="I49" s="43"/>
      <c r="J49" s="84"/>
      <c r="K49" s="4"/>
      <c r="L49" s="1"/>
      <c r="M49" s="1"/>
    </row>
    <row r="50" spans="1:13" ht="61.15" customHeight="1" x14ac:dyDescent="0.25">
      <c r="A50" s="45"/>
      <c r="B50" s="47"/>
      <c r="C50" s="5" t="s">
        <v>79</v>
      </c>
      <c r="D50" s="6" t="s">
        <v>80</v>
      </c>
      <c r="E50" s="52"/>
      <c r="F50" s="50"/>
      <c r="G50" s="7"/>
      <c r="H50" s="39"/>
      <c r="I50" s="43"/>
      <c r="J50" s="84"/>
      <c r="K50" s="4"/>
      <c r="L50" s="1"/>
      <c r="M50" s="1"/>
    </row>
    <row r="51" spans="1:13" ht="15" customHeight="1" x14ac:dyDescent="0.25">
      <c r="A51" s="45"/>
      <c r="B51" s="47"/>
      <c r="C51" s="5" t="s">
        <v>81</v>
      </c>
      <c r="D51" s="6" t="s">
        <v>82</v>
      </c>
      <c r="E51" s="52"/>
      <c r="F51" s="50"/>
      <c r="G51" s="7"/>
      <c r="H51" s="39"/>
      <c r="I51" s="43"/>
      <c r="J51" s="84"/>
      <c r="K51" s="4"/>
      <c r="L51" s="1"/>
      <c r="M51" s="1"/>
    </row>
    <row r="52" spans="1:13" ht="23.45" customHeight="1" x14ac:dyDescent="0.25">
      <c r="A52" s="45"/>
      <c r="B52" s="47"/>
      <c r="C52" s="5" t="s">
        <v>10</v>
      </c>
      <c r="D52" s="6" t="s">
        <v>83</v>
      </c>
      <c r="E52" s="52"/>
      <c r="F52" s="50"/>
      <c r="G52" s="8"/>
      <c r="H52" s="39"/>
      <c r="I52" s="43"/>
      <c r="J52" s="84"/>
      <c r="K52" s="1"/>
      <c r="L52" s="1"/>
      <c r="M52" s="1"/>
    </row>
    <row r="53" spans="1:13" ht="18.600000000000001" customHeight="1" x14ac:dyDescent="0.25">
      <c r="A53" s="45"/>
      <c r="B53" s="47"/>
      <c r="C53" s="5" t="s">
        <v>84</v>
      </c>
      <c r="D53" s="6" t="s">
        <v>102</v>
      </c>
      <c r="E53" s="52"/>
      <c r="F53" s="50"/>
      <c r="G53" s="7"/>
      <c r="H53" s="39"/>
      <c r="I53" s="43"/>
      <c r="J53" s="84"/>
      <c r="K53" s="4"/>
      <c r="L53" s="1"/>
      <c r="M53" s="1"/>
    </row>
    <row r="54" spans="1:13" ht="21.6" customHeight="1" x14ac:dyDescent="0.25">
      <c r="A54" s="45"/>
      <c r="B54" s="47"/>
      <c r="C54" s="5" t="s">
        <v>9</v>
      </c>
      <c r="D54" s="6" t="s">
        <v>85</v>
      </c>
      <c r="E54" s="52"/>
      <c r="F54" s="50"/>
      <c r="G54" s="8"/>
      <c r="H54" s="39"/>
      <c r="I54" s="43"/>
      <c r="J54" s="84"/>
      <c r="K54" s="1"/>
      <c r="L54" s="1"/>
      <c r="M54" s="1"/>
    </row>
    <row r="55" spans="1:13" ht="15" customHeight="1" x14ac:dyDescent="0.25">
      <c r="A55" s="45"/>
      <c r="B55" s="47"/>
      <c r="C55" s="5" t="s">
        <v>104</v>
      </c>
      <c r="D55" s="6" t="s">
        <v>103</v>
      </c>
      <c r="E55" s="52"/>
      <c r="F55" s="50"/>
      <c r="G55" s="7"/>
      <c r="H55" s="39"/>
      <c r="I55" s="43"/>
      <c r="J55" s="84"/>
      <c r="K55" s="4"/>
      <c r="L55" s="1"/>
      <c r="M55" s="1"/>
    </row>
    <row r="56" spans="1:13" ht="20.25" customHeight="1" thickBot="1" x14ac:dyDescent="0.3">
      <c r="A56" s="46"/>
      <c r="B56" s="48"/>
      <c r="C56" s="9" t="s">
        <v>8</v>
      </c>
      <c r="D56" s="10" t="s">
        <v>105</v>
      </c>
      <c r="E56" s="53"/>
      <c r="F56" s="51"/>
      <c r="G56" s="11"/>
      <c r="H56" s="41"/>
      <c r="I56" s="86"/>
      <c r="J56" s="87"/>
      <c r="K56" s="1"/>
      <c r="L56" s="1"/>
      <c r="M56" s="1"/>
    </row>
    <row r="57" spans="1:13" ht="21" customHeight="1" thickTop="1" thickBot="1" x14ac:dyDescent="0.25">
      <c r="A57" s="65" t="s">
        <v>6</v>
      </c>
      <c r="B57" s="66"/>
      <c r="C57" s="66"/>
      <c r="D57" s="24">
        <v>57200</v>
      </c>
      <c r="E57" s="29"/>
      <c r="F57" s="30"/>
      <c r="G57" s="61" t="s">
        <v>96</v>
      </c>
      <c r="H57" s="62"/>
      <c r="I57" s="63"/>
      <c r="J57" s="27">
        <f>SUM(J8:J56)</f>
        <v>0</v>
      </c>
    </row>
    <row r="58" spans="1:13" ht="17.25" customHeight="1" thickBot="1" x14ac:dyDescent="0.3">
      <c r="G58" s="67" t="s">
        <v>97</v>
      </c>
      <c r="H58" s="68"/>
      <c r="I58" s="69"/>
      <c r="J58" s="28">
        <f>SUM(J57*1.21)</f>
        <v>0</v>
      </c>
    </row>
    <row r="59" spans="1:13" ht="15.75" customHeight="1" x14ac:dyDescent="0.2"/>
    <row r="60" spans="1:13" ht="15.75" customHeight="1" x14ac:dyDescent="0.2"/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spans="7:10" ht="15.75" customHeight="1" x14ac:dyDescent="0.2"/>
    <row r="66" spans="7:10" ht="15.75" customHeight="1" thickBot="1" x14ac:dyDescent="0.25">
      <c r="G66" s="64"/>
      <c r="H66" s="64"/>
      <c r="I66" s="64"/>
    </row>
    <row r="67" spans="7:10" ht="15.75" customHeight="1" x14ac:dyDescent="0.2">
      <c r="G67" s="60" t="s">
        <v>98</v>
      </c>
      <c r="H67" s="60"/>
      <c r="I67" s="60"/>
      <c r="J67" s="3" t="s">
        <v>7</v>
      </c>
    </row>
    <row r="68" spans="7:10" ht="15.75" customHeight="1" x14ac:dyDescent="0.2"/>
    <row r="69" spans="7:10" ht="15.75" customHeight="1" x14ac:dyDescent="0.2"/>
    <row r="70" spans="7:10" ht="15.75" customHeight="1" x14ac:dyDescent="0.2"/>
    <row r="71" spans="7:10" ht="15.75" customHeight="1" x14ac:dyDescent="0.2"/>
    <row r="72" spans="7:10" ht="15.75" customHeight="1" x14ac:dyDescent="0.2"/>
    <row r="73" spans="7:10" ht="15.75" customHeight="1" x14ac:dyDescent="0.2"/>
    <row r="74" spans="7:10" ht="15.75" customHeight="1" x14ac:dyDescent="0.2"/>
    <row r="75" spans="7:10" ht="15.75" customHeight="1" x14ac:dyDescent="0.2"/>
    <row r="76" spans="7:10" ht="15.75" customHeight="1" x14ac:dyDescent="0.2"/>
    <row r="77" spans="7:10" ht="15.75" customHeight="1" x14ac:dyDescent="0.2"/>
    <row r="78" spans="7:10" ht="15.75" customHeight="1" x14ac:dyDescent="0.2"/>
    <row r="79" spans="7:10" ht="15.75" customHeight="1" x14ac:dyDescent="0.2"/>
    <row r="80" spans="7:1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</sheetData>
  <mergeCells count="33">
    <mergeCell ref="J9:J20"/>
    <mergeCell ref="I22:I36"/>
    <mergeCell ref="J22:J36"/>
    <mergeCell ref="I38:I56"/>
    <mergeCell ref="J38:J56"/>
    <mergeCell ref="C6:D6"/>
    <mergeCell ref="F6:F7"/>
    <mergeCell ref="G6:G7"/>
    <mergeCell ref="A6:A7"/>
    <mergeCell ref="J6:J7"/>
    <mergeCell ref="B6:B7"/>
    <mergeCell ref="I6:I7"/>
    <mergeCell ref="E6:E7"/>
    <mergeCell ref="G67:I67"/>
    <mergeCell ref="G57:I57"/>
    <mergeCell ref="G66:I66"/>
    <mergeCell ref="A57:C57"/>
    <mergeCell ref="G58:I58"/>
    <mergeCell ref="H8:H20"/>
    <mergeCell ref="H21:H36"/>
    <mergeCell ref="H37:H56"/>
    <mergeCell ref="I9:I20"/>
    <mergeCell ref="A37:A56"/>
    <mergeCell ref="B37:B56"/>
    <mergeCell ref="F38:F56"/>
    <mergeCell ref="E37:E56"/>
    <mergeCell ref="A21:A36"/>
    <mergeCell ref="B21:B36"/>
    <mergeCell ref="F22:F36"/>
    <mergeCell ref="E8:E36"/>
    <mergeCell ref="A8:A20"/>
    <mergeCell ref="B8:B20"/>
    <mergeCell ref="F9:F20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A5331-3DD2-490F-AF09-87E57BE1A5A3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5BCEDD9C-D42B-48C6-A162-2C1EDAC84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E88AB-DFB3-484B-8EFE-1988C1260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2025-10-06T07:30:02Z</cp:lastPrinted>
  <dcterms:created xsi:type="dcterms:W3CDTF">2020-11-16T14:38:57Z</dcterms:created>
  <dcterms:modified xsi:type="dcterms:W3CDTF">2025-10-24T15:22:36Z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