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5/DNS_Vyhrazený DNS na IT_nadlimit/037_Dodávka notebooku a tonerů/"/>
    </mc:Choice>
  </mc:AlternateContent>
  <xr:revisionPtr revIDLastSave="1" documentId="8_{51316B41-FC01-4BE9-8CC7-4CBB2ACDF854}" xr6:coauthVersionLast="47" xr6:coauthVersionMax="47" xr10:uidLastSave="{DEDE9BB9-E3D5-4E42-A43F-0B05FCB8F48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29" i="1"/>
  <c r="J27" i="1"/>
  <c r="J25" i="1" l="1"/>
  <c r="J8" i="1" l="1"/>
  <c r="J33" i="1" l="1"/>
  <c r="J34" i="1" s="1"/>
</calcChain>
</file>

<file path=xl/sharedStrings.xml><?xml version="1.0" encoding="utf-8"?>
<sst xmlns="http://schemas.openxmlformats.org/spreadsheetml/2006/main" count="73" uniqueCount="65">
  <si>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</si>
  <si>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</si>
  <si>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</si>
  <si>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</si>
  <si>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</si>
  <si>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</si>
  <si>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</si>
  <si>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,</t>
  </si>
  <si>
    <t>Záruka</t>
  </si>
  <si>
    <t>Rozměry</t>
  </si>
  <si>
    <t>Barva</t>
  </si>
  <si>
    <t>Displej</t>
  </si>
  <si>
    <t>Rozhraní</t>
  </si>
  <si>
    <t>Příslušenství</t>
  </si>
  <si>
    <t>Procesor</t>
  </si>
  <si>
    <t>Operační systém</t>
  </si>
  <si>
    <t>Baterie</t>
  </si>
  <si>
    <t>Notebook</t>
  </si>
  <si>
    <t>Operační paměť</t>
  </si>
  <si>
    <t>Grafická karta</t>
  </si>
  <si>
    <t>Pevný disk</t>
  </si>
  <si>
    <t>Výbava</t>
  </si>
  <si>
    <t>Konstrukce</t>
  </si>
  <si>
    <t>Klávesnice</t>
  </si>
  <si>
    <t>napájecí adaptér a kabel</t>
  </si>
  <si>
    <t>Toner</t>
  </si>
  <si>
    <t>min. 13000 bodů dle cpubenchmark.net
cache min. 12MB, automatické přetaktování, HyperThreading, podpora virtualizace</t>
  </si>
  <si>
    <t>min. 2500 bodů dle videocardbenchmark.net
integrovaná</t>
  </si>
  <si>
    <t>typ SSD, kapacita min. 512GB, rozhraní M.2</t>
  </si>
  <si>
    <t>čtečka otisků prstů, čtečka paměťových karet, TPM 2.0</t>
  </si>
  <si>
    <t>CZ/SK, podsvícená, numerická</t>
  </si>
  <si>
    <t>Webkamera</t>
  </si>
  <si>
    <t>min. 720p</t>
  </si>
  <si>
    <t>materiál plast, konvertibilita pevný klasický NTB</t>
  </si>
  <si>
    <t>min. 1x USB-C, min. 1x USB 3.2 Gen1, min. 1x USB 2.0, min. 1x HDMI, min. 1x RJ45, min. 1x combo audio jack, Bluetooth v5.0 nebo vyšší, WiFi 5 802.11ac nebo vyšší</t>
  </si>
  <si>
    <t>min. 36 měs., servis on-site</t>
  </si>
  <si>
    <t>pro tiskárnu Xerox B235</t>
  </si>
  <si>
    <r>
      <t xml:space="preserve">černý, kapacita min. 3 000 stran, </t>
    </r>
    <r>
      <rPr>
        <b/>
        <sz val="11"/>
        <color rgb="FF000000"/>
        <rFont val="Calibri"/>
        <family val="2"/>
        <charset val="238"/>
      </rPr>
      <t>originální</t>
    </r>
  </si>
  <si>
    <t>pro tiskárnu Brother DCP-L3510CDW</t>
  </si>
  <si>
    <r>
      <t xml:space="preserve">sada CMY + Bk, kapacita černá min. 3 000 stran, kapacita barevná min. 2300 stran, </t>
    </r>
    <r>
      <rPr>
        <b/>
        <sz val="11"/>
        <color rgb="FF000000"/>
        <rFont val="Calibri"/>
        <family val="2"/>
        <charset val="238"/>
      </rPr>
      <t>kompatibilní</t>
    </r>
  </si>
  <si>
    <t>Příloha ke Kupní smlouvě - Technická specifikace k VZ "Dodávka notebooku a tonerů"</t>
  </si>
  <si>
    <t>Dodavatel musí vyplnit všechna takto podbarvená pole</t>
  </si>
  <si>
    <t>Zadavatel stanovuje tyto minimální technické požadavky:</t>
  </si>
  <si>
    <t>POŽADOVANÉ PARAMETRY</t>
  </si>
  <si>
    <t>POPIS, VLASTNOSTI</t>
  </si>
  <si>
    <t>ČÍSLO OBJEDNÁVKY</t>
  </si>
  <si>
    <t>KONKRÉTNÍ PARAMETRY NABÍZENÉHO ZAŘÍZENÍ, PŘÍP. UCHAZEČ UVEDE SPLNĚNÍ ANO / NE</t>
  </si>
  <si>
    <t>NABÍDKOVÁ CENA ZA KS V KČ BEZ DPH</t>
  </si>
  <si>
    <t xml:space="preserve"> NABÍDKOVÁ CENA CELKEM V KČ BEZ DPH</t>
  </si>
  <si>
    <t>Předpokládaná hodnota za ks v Kč bez DPH</t>
  </si>
  <si>
    <t xml:space="preserve">25100569
</t>
  </si>
  <si>
    <t xml:space="preserve">25100562
</t>
  </si>
  <si>
    <t xml:space="preserve">25100570
</t>
  </si>
  <si>
    <t>PODPIS OSOBY OPRÁVNĚNÉ JEDNAT ZA DODAVATELE</t>
  </si>
  <si>
    <t>kapacita min. 40Wh, nabíjecí příkon min. 65W</t>
  </si>
  <si>
    <t>např. černá</t>
  </si>
  <si>
    <t>min. 16GB, DDR4 nebo vyšší, počet slotů 2x / obsazených 2x</t>
  </si>
  <si>
    <t xml:space="preserve">Windows 11 Pro </t>
  </si>
  <si>
    <t>úhlopříčka 15,5" - 16", obnovovací frekvence min. 120Hz, svítivost min. 250Nits, antireflexní, poměr stran 16:9, maximální rozlišení alespoň 1920x1080px</t>
  </si>
  <si>
    <t>pro tiskárnu Dell C2660dn</t>
  </si>
  <si>
    <r>
      <t xml:space="preserve">sada CMY + Bk, kapacita černá min. 8 000 stran, kapacita barevná min. 6000 stran, </t>
    </r>
    <r>
      <rPr>
        <b/>
        <sz val="11"/>
        <color rgb="FF000000"/>
        <rFont val="Calibri"/>
        <family val="2"/>
        <charset val="238"/>
      </rPr>
      <t>kompatibilní</t>
    </r>
  </si>
  <si>
    <r>
      <t xml:space="preserve">černá, kapacita min. 6 000 stran, </t>
    </r>
    <r>
      <rPr>
        <b/>
        <sz val="11"/>
        <color rgb="FF000000"/>
        <rFont val="Calibri"/>
        <family val="2"/>
        <charset val="238"/>
      </rPr>
      <t>kompatibilní</t>
    </r>
  </si>
  <si>
    <t>Nabídková cena celkem včetně dopravy v Kč bez DPH</t>
  </si>
  <si>
    <t>Nabídková cena celkem včetně dopravy v Kč s DPH</t>
  </si>
  <si>
    <t>max. 360x20x270mm, hmotnost max. 2kg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</si>
</sst>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8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4"/>
      <name val="Calibri"/>
      <family val="2"/>
      <charset val="238"/>
    </font>
    <font>
      <b/>
      <sz val="16"/>
      <color theme="4"/>
      <name val="Arial"/>
      <family val="2"/>
      <charset val="238"/>
    </font>
    <font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399945066682943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theme="7" tint="0.3999450666829432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7" fillId="0" borderId="0" xfId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4" borderId="13" xfId="0" applyFont="1" applyFill="1" applyBorder="1"/>
    <xf numFmtId="0" fontId="2" fillId="4" borderId="1" xfId="0" applyFont="1" applyFill="1" applyBorder="1"/>
    <xf numFmtId="0" fontId="7" fillId="0" borderId="0" xfId="1" applyAlignment="1"/>
    <xf numFmtId="0" fontId="12" fillId="0" borderId="0" xfId="0" applyFont="1"/>
    <xf numFmtId="0" fontId="13" fillId="0" borderId="0" xfId="0" applyFont="1"/>
    <xf numFmtId="0" fontId="2" fillId="7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3" fillId="8" borderId="2" xfId="0" applyFont="1" applyFill="1" applyBorder="1" applyAlignment="1">
      <alignment horizontal="center" vertical="center"/>
    </xf>
    <xf numFmtId="0" fontId="2" fillId="3" borderId="0" xfId="0" applyFont="1" applyFill="1"/>
    <xf numFmtId="0" fontId="3" fillId="9" borderId="11" xfId="0" applyFont="1" applyFill="1" applyBorder="1"/>
    <xf numFmtId="164" fontId="2" fillId="10" borderId="12" xfId="0" applyNumberFormat="1" applyFont="1" applyFill="1" applyBorder="1" applyAlignment="1">
      <alignment horizontal="center" vertical="center"/>
    </xf>
    <xf numFmtId="0" fontId="2" fillId="11" borderId="12" xfId="0" applyFont="1" applyFill="1" applyBorder="1"/>
    <xf numFmtId="164" fontId="5" fillId="12" borderId="10" xfId="0" applyNumberFormat="1" applyFont="1" applyFill="1" applyBorder="1" applyAlignment="1">
      <alignment wrapText="1"/>
    </xf>
    <xf numFmtId="0" fontId="5" fillId="13" borderId="12" xfId="0" applyFont="1" applyFill="1" applyBorder="1" applyAlignment="1">
      <alignment horizontal="center" vertical="center" wrapText="1"/>
    </xf>
    <xf numFmtId="0" fontId="3" fillId="9" borderId="22" xfId="0" applyFont="1" applyFill="1" applyBorder="1"/>
    <xf numFmtId="164" fontId="3" fillId="9" borderId="20" xfId="0" applyNumberFormat="1" applyFont="1" applyFill="1" applyBorder="1"/>
    <xf numFmtId="0" fontId="3" fillId="9" borderId="21" xfId="0" applyFont="1" applyFill="1" applyBorder="1" applyAlignment="1">
      <alignment horizontal="center" vertical="center" wrapText="1"/>
    </xf>
    <xf numFmtId="0" fontId="0" fillId="14" borderId="20" xfId="0" applyFill="1" applyBorder="1"/>
    <xf numFmtId="164" fontId="2" fillId="7" borderId="21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wrapText="1"/>
    </xf>
    <xf numFmtId="164" fontId="8" fillId="3" borderId="21" xfId="0" applyNumberFormat="1" applyFont="1" applyFill="1" applyBorder="1" applyAlignment="1">
      <alignment vertical="center" wrapText="1"/>
    </xf>
    <xf numFmtId="0" fontId="0" fillId="6" borderId="19" xfId="0" applyFill="1" applyBorder="1"/>
    <xf numFmtId="3" fontId="0" fillId="0" borderId="23" xfId="0" applyNumberFormat="1" applyBorder="1"/>
    <xf numFmtId="0" fontId="5" fillId="0" borderId="25" xfId="0" applyFont="1" applyBorder="1" applyAlignment="1">
      <alignment vertical="center" wrapText="1"/>
    </xf>
    <xf numFmtId="0" fontId="2" fillId="0" borderId="25" xfId="0" applyFont="1" applyBorder="1" applyAlignment="1">
      <alignment wrapText="1"/>
    </xf>
    <xf numFmtId="0" fontId="2" fillId="4" borderId="25" xfId="0" applyFont="1" applyFill="1" applyBorder="1"/>
    <xf numFmtId="0" fontId="3" fillId="8" borderId="31" xfId="0" applyFont="1" applyFill="1" applyBorder="1" applyAlignment="1">
      <alignment horizontal="center" vertical="top"/>
    </xf>
    <xf numFmtId="164" fontId="2" fillId="0" borderId="34" xfId="0" applyNumberFormat="1" applyFont="1" applyBorder="1" applyAlignment="1">
      <alignment horizontal="center" vertical="center"/>
    </xf>
    <xf numFmtId="3" fontId="2" fillId="0" borderId="38" xfId="0" applyNumberFormat="1" applyFont="1" applyBorder="1" applyAlignment="1">
      <alignment vertical="center"/>
    </xf>
    <xf numFmtId="164" fontId="2" fillId="0" borderId="40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vertical="center"/>
    </xf>
    <xf numFmtId="0" fontId="3" fillId="9" borderId="48" xfId="0" applyFont="1" applyFill="1" applyBorder="1"/>
    <xf numFmtId="164" fontId="3" fillId="9" borderId="19" xfId="0" applyNumberFormat="1" applyFont="1" applyFill="1" applyBorder="1"/>
    <xf numFmtId="0" fontId="3" fillId="9" borderId="50" xfId="0" applyFont="1" applyFill="1" applyBorder="1" applyAlignment="1">
      <alignment horizontal="center" vertical="center" wrapText="1"/>
    </xf>
    <xf numFmtId="0" fontId="0" fillId="14" borderId="19" xfId="0" applyFill="1" applyBorder="1"/>
    <xf numFmtId="164" fontId="2" fillId="7" borderId="50" xfId="0" applyNumberFormat="1" applyFont="1" applyFill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8" fillId="3" borderId="20" xfId="0" applyNumberFormat="1" applyFont="1" applyFill="1" applyBorder="1" applyAlignment="1">
      <alignment vertical="center" wrapText="1"/>
    </xf>
    <xf numFmtId="164" fontId="2" fillId="7" borderId="21" xfId="0" applyNumberFormat="1" applyFont="1" applyFill="1" applyBorder="1" applyAlignment="1">
      <alignment horizontal="center"/>
    </xf>
    <xf numFmtId="164" fontId="0" fillId="15" borderId="19" xfId="0" applyNumberFormat="1" applyFill="1" applyBorder="1"/>
    <xf numFmtId="164" fontId="5" fillId="0" borderId="55" xfId="0" applyNumberFormat="1" applyFont="1" applyBorder="1" applyAlignment="1">
      <alignment horizontal="center" vertical="center"/>
    </xf>
    <xf numFmtId="164" fontId="5" fillId="2" borderId="54" xfId="0" applyNumberFormat="1" applyFont="1" applyFill="1" applyBorder="1" applyAlignment="1">
      <alignment horizontal="center" vertical="center"/>
    </xf>
    <xf numFmtId="164" fontId="0" fillId="15" borderId="56" xfId="0" applyNumberFormat="1" applyFill="1" applyBorder="1"/>
    <xf numFmtId="164" fontId="5" fillId="3" borderId="57" xfId="0" applyNumberFormat="1" applyFont="1" applyFill="1" applyBorder="1" applyAlignment="1">
      <alignment horizontal="center" vertical="center"/>
    </xf>
    <xf numFmtId="0" fontId="0" fillId="15" borderId="56" xfId="0" applyFill="1" applyBorder="1"/>
    <xf numFmtId="164" fontId="5" fillId="15" borderId="56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wrapText="1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top" wrapText="1"/>
    </xf>
    <xf numFmtId="0" fontId="11" fillId="7" borderId="20" xfId="0" applyFont="1" applyFill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6" fontId="8" fillId="5" borderId="5" xfId="0" applyNumberFormat="1" applyFont="1" applyFill="1" applyBorder="1" applyAlignment="1">
      <alignment horizontal="center" vertical="center" wrapText="1"/>
    </xf>
    <xf numFmtId="6" fontId="8" fillId="5" borderId="8" xfId="0" applyNumberFormat="1" applyFont="1" applyFill="1" applyBorder="1" applyAlignment="1">
      <alignment horizontal="center" vertical="center" wrapText="1"/>
    </xf>
    <xf numFmtId="6" fontId="8" fillId="5" borderId="24" xfId="0" applyNumberFormat="1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3" fillId="8" borderId="29" xfId="0" applyFont="1" applyFill="1" applyBorder="1" applyAlignment="1">
      <alignment horizontal="center"/>
    </xf>
    <xf numFmtId="0" fontId="4" fillId="8" borderId="30" xfId="0" applyFont="1" applyFill="1" applyBorder="1"/>
    <xf numFmtId="0" fontId="4" fillId="8" borderId="4" xfId="0" applyFont="1" applyFill="1" applyBorder="1"/>
    <xf numFmtId="0" fontId="3" fillId="8" borderId="27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3" fontId="2" fillId="0" borderId="59" xfId="0" applyNumberFormat="1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3" fontId="2" fillId="0" borderId="26" xfId="0" applyNumberFormat="1" applyFont="1" applyBorder="1" applyAlignment="1">
      <alignment horizontal="center" wrapText="1"/>
    </xf>
    <xf numFmtId="3" fontId="2" fillId="0" borderId="60" xfId="0" applyNumberFormat="1" applyFont="1" applyBorder="1" applyAlignment="1">
      <alignment horizontal="center" wrapText="1"/>
    </xf>
    <xf numFmtId="3" fontId="2" fillId="0" borderId="36" xfId="0" applyNumberFormat="1" applyFont="1" applyBorder="1" applyAlignment="1">
      <alignment horizontal="center" wrapText="1"/>
    </xf>
    <xf numFmtId="3" fontId="2" fillId="0" borderId="38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top"/>
    </xf>
    <xf numFmtId="0" fontId="11" fillId="7" borderId="20" xfId="0" applyFont="1" applyFill="1" applyBorder="1" applyAlignment="1">
      <alignment horizontal="center" vertical="top"/>
    </xf>
    <xf numFmtId="0" fontId="11" fillId="7" borderId="49" xfId="0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6" fillId="15" borderId="43" xfId="0" applyFont="1" applyFill="1" applyBorder="1" applyAlignment="1">
      <alignment horizontal="center" vertical="center" wrapText="1"/>
    </xf>
    <xf numFmtId="0" fontId="6" fillId="15" borderId="44" xfId="0" applyFont="1" applyFill="1" applyBorder="1" applyAlignment="1">
      <alignment horizontal="center" vertical="center" wrapText="1"/>
    </xf>
    <xf numFmtId="0" fontId="6" fillId="15" borderId="45" xfId="0" applyFont="1" applyFill="1" applyBorder="1" applyAlignment="1">
      <alignment horizontal="center" vertical="center" wrapText="1"/>
    </xf>
    <xf numFmtId="0" fontId="6" fillId="15" borderId="58" xfId="0" applyFont="1" applyFill="1" applyBorder="1" applyAlignment="1">
      <alignment horizontal="center" vertical="center" wrapText="1"/>
    </xf>
    <xf numFmtId="0" fontId="6" fillId="15" borderId="52" xfId="0" applyFont="1" applyFill="1" applyBorder="1" applyAlignment="1">
      <alignment horizontal="center" vertical="center" wrapText="1"/>
    </xf>
    <xf numFmtId="0" fontId="6" fillId="15" borderId="53" xfId="0" applyFont="1" applyFill="1" applyBorder="1" applyAlignment="1">
      <alignment horizontal="center" vertical="center" wrapText="1"/>
    </xf>
    <xf numFmtId="0" fontId="6" fillId="15" borderId="50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7"/>
  <sheetViews>
    <sheetView showGridLines="0" tabSelected="1" topLeftCell="A6" zoomScale="85" zoomScaleNormal="85" workbookViewId="0">
      <selection activeCell="G19" sqref="G19"/>
    </sheetView>
  </sheetViews>
  <sheetFormatPr defaultColWidth="12.625" defaultRowHeight="15" customHeight="1" x14ac:dyDescent="0.2"/>
  <cols>
    <col min="1" max="1" width="8.375" customWidth="1"/>
    <col min="2" max="2" width="12.5" customWidth="1"/>
    <col min="3" max="3" width="34.75" customWidth="1"/>
    <col min="4" max="4" width="53" customWidth="1"/>
    <col min="5" max="5" width="15.875" customWidth="1"/>
    <col min="6" max="6" width="12.75" customWidth="1"/>
    <col min="7" max="7" width="23.5" customWidth="1"/>
    <col min="8" max="8" width="21.25" customWidth="1"/>
    <col min="9" max="9" width="13.625" customWidth="1"/>
    <col min="10" max="10" width="14.5" customWidth="1"/>
    <col min="11" max="13" width="7.625" customWidth="1"/>
  </cols>
  <sheetData>
    <row r="1" spans="1:13" s="11" customFormat="1" ht="21" x14ac:dyDescent="0.35">
      <c r="A1" s="10" t="s">
        <v>40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5">
      <c r="A3" s="12"/>
      <c r="B3" s="13" t="s">
        <v>41</v>
      </c>
      <c r="I3" s="1"/>
      <c r="J3" s="1"/>
      <c r="K3" s="1"/>
      <c r="L3" s="1"/>
      <c r="M3" s="1"/>
    </row>
    <row r="4" spans="1:13" ht="18" customHeight="1" x14ac:dyDescent="0.25">
      <c r="A4" s="18"/>
      <c r="B4" s="13"/>
      <c r="I4" s="1"/>
      <c r="J4" s="1"/>
      <c r="K4" s="1"/>
      <c r="L4" s="1"/>
      <c r="M4" s="1"/>
    </row>
    <row r="5" spans="1:13" s="16" customFormat="1" ht="16.5" thickBot="1" x14ac:dyDescent="0.3">
      <c r="A5" s="14" t="s">
        <v>42</v>
      </c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customHeight="1" x14ac:dyDescent="0.25">
      <c r="A6" s="90" t="s">
        <v>2</v>
      </c>
      <c r="B6" s="75" t="s">
        <v>3</v>
      </c>
      <c r="C6" s="87" t="s">
        <v>43</v>
      </c>
      <c r="D6" s="88"/>
      <c r="E6" s="79" t="s">
        <v>45</v>
      </c>
      <c r="F6" s="79" t="s">
        <v>0</v>
      </c>
      <c r="G6" s="77" t="s">
        <v>46</v>
      </c>
      <c r="H6" s="36" t="s">
        <v>1</v>
      </c>
      <c r="I6" s="77" t="s">
        <v>47</v>
      </c>
      <c r="J6" s="73" t="s">
        <v>48</v>
      </c>
      <c r="K6" s="1"/>
      <c r="L6" s="1"/>
      <c r="M6" s="1"/>
    </row>
    <row r="7" spans="1:13" ht="46.5" customHeight="1" thickBot="1" x14ac:dyDescent="0.3">
      <c r="A7" s="91"/>
      <c r="B7" s="76"/>
      <c r="C7" s="17" t="s">
        <v>4</v>
      </c>
      <c r="D7" s="17" t="s">
        <v>44</v>
      </c>
      <c r="E7" s="80"/>
      <c r="F7" s="89"/>
      <c r="G7" s="80"/>
      <c r="H7" s="17" t="s">
        <v>5</v>
      </c>
      <c r="I7" s="78"/>
      <c r="J7" s="74"/>
      <c r="K7" s="1"/>
      <c r="L7" s="1"/>
      <c r="M7" s="1"/>
    </row>
    <row r="8" spans="1:13" ht="15.75" customHeight="1" thickTop="1" x14ac:dyDescent="0.25">
      <c r="A8" s="64">
        <v>1</v>
      </c>
      <c r="B8" s="67" t="s">
        <v>17</v>
      </c>
      <c r="C8" s="19" t="s">
        <v>49</v>
      </c>
      <c r="D8" s="22">
        <v>12800</v>
      </c>
      <c r="E8" s="81" t="s">
        <v>50</v>
      </c>
      <c r="F8" s="23">
        <v>1</v>
      </c>
      <c r="G8" s="21"/>
      <c r="H8" s="84"/>
      <c r="I8" s="20">
        <v>0</v>
      </c>
      <c r="J8" s="37">
        <f>F8*I8</f>
        <v>0</v>
      </c>
      <c r="K8" s="4"/>
      <c r="L8" s="1"/>
      <c r="M8" s="1"/>
    </row>
    <row r="9" spans="1:13" ht="49.9" customHeight="1" x14ac:dyDescent="0.25">
      <c r="A9" s="65"/>
      <c r="B9" s="68"/>
      <c r="C9" s="5" t="s">
        <v>11</v>
      </c>
      <c r="D9" s="6" t="s">
        <v>58</v>
      </c>
      <c r="E9" s="82"/>
      <c r="F9" s="70"/>
      <c r="G9" s="7"/>
      <c r="H9" s="85"/>
      <c r="I9" s="92"/>
      <c r="J9" s="95"/>
      <c r="K9" s="4"/>
      <c r="L9" s="1"/>
      <c r="M9" s="1"/>
    </row>
    <row r="10" spans="1:13" ht="46.9" customHeight="1" x14ac:dyDescent="0.25">
      <c r="A10" s="65"/>
      <c r="B10" s="68"/>
      <c r="C10" s="5" t="s">
        <v>14</v>
      </c>
      <c r="D10" s="6" t="s">
        <v>26</v>
      </c>
      <c r="E10" s="82"/>
      <c r="F10" s="71"/>
      <c r="G10" s="8"/>
      <c r="H10" s="85"/>
      <c r="I10" s="93"/>
      <c r="J10" s="96"/>
      <c r="K10" s="1"/>
      <c r="L10" s="1"/>
      <c r="M10" s="1"/>
    </row>
    <row r="11" spans="1:13" ht="18.600000000000001" customHeight="1" x14ac:dyDescent="0.25">
      <c r="A11" s="65"/>
      <c r="B11" s="68"/>
      <c r="C11" s="5" t="s">
        <v>18</v>
      </c>
      <c r="D11" s="6" t="s">
        <v>56</v>
      </c>
      <c r="E11" s="82"/>
      <c r="F11" s="71"/>
      <c r="G11" s="7"/>
      <c r="H11" s="85"/>
      <c r="I11" s="93"/>
      <c r="J11" s="96"/>
      <c r="K11" s="4"/>
      <c r="L11" s="1"/>
      <c r="M11" s="1"/>
    </row>
    <row r="12" spans="1:13" ht="34.15" customHeight="1" x14ac:dyDescent="0.25">
      <c r="A12" s="65"/>
      <c r="B12" s="68"/>
      <c r="C12" s="5" t="s">
        <v>19</v>
      </c>
      <c r="D12" s="6" t="s">
        <v>27</v>
      </c>
      <c r="E12" s="82"/>
      <c r="F12" s="71"/>
      <c r="G12" s="8"/>
      <c r="H12" s="85"/>
      <c r="I12" s="93"/>
      <c r="J12" s="96"/>
      <c r="K12" s="1"/>
      <c r="L12" s="1"/>
      <c r="M12" s="1"/>
    </row>
    <row r="13" spans="1:13" ht="15" customHeight="1" x14ac:dyDescent="0.25">
      <c r="A13" s="65"/>
      <c r="B13" s="68"/>
      <c r="C13" s="5" t="s">
        <v>15</v>
      </c>
      <c r="D13" s="6" t="s">
        <v>57</v>
      </c>
      <c r="E13" s="82"/>
      <c r="F13" s="71"/>
      <c r="G13" s="7"/>
      <c r="H13" s="85"/>
      <c r="I13" s="93"/>
      <c r="J13" s="96"/>
      <c r="K13" s="4"/>
      <c r="L13" s="1"/>
      <c r="M13" s="1"/>
    </row>
    <row r="14" spans="1:13" ht="18.600000000000001" customHeight="1" x14ac:dyDescent="0.25">
      <c r="A14" s="65"/>
      <c r="B14" s="68"/>
      <c r="C14" s="5" t="s">
        <v>20</v>
      </c>
      <c r="D14" s="6" t="s">
        <v>28</v>
      </c>
      <c r="E14" s="82"/>
      <c r="F14" s="71"/>
      <c r="G14" s="7"/>
      <c r="H14" s="85"/>
      <c r="I14" s="93"/>
      <c r="J14" s="96"/>
      <c r="K14" s="4"/>
      <c r="L14" s="1"/>
      <c r="M14" s="1"/>
    </row>
    <row r="15" spans="1:13" ht="15" customHeight="1" x14ac:dyDescent="0.25">
      <c r="A15" s="65"/>
      <c r="B15" s="68"/>
      <c r="C15" s="5" t="s">
        <v>21</v>
      </c>
      <c r="D15" s="6" t="s">
        <v>29</v>
      </c>
      <c r="E15" s="82"/>
      <c r="F15" s="71"/>
      <c r="G15" s="7"/>
      <c r="H15" s="85"/>
      <c r="I15" s="93"/>
      <c r="J15" s="96"/>
      <c r="K15" s="4"/>
      <c r="L15" s="1"/>
      <c r="M15" s="1"/>
    </row>
    <row r="16" spans="1:13" ht="21" customHeight="1" x14ac:dyDescent="0.25">
      <c r="A16" s="65"/>
      <c r="B16" s="68"/>
      <c r="C16" s="5" t="s">
        <v>23</v>
      </c>
      <c r="D16" s="6" t="s">
        <v>30</v>
      </c>
      <c r="E16" s="82"/>
      <c r="F16" s="71"/>
      <c r="G16" s="7"/>
      <c r="H16" s="85"/>
      <c r="I16" s="93"/>
      <c r="J16" s="96"/>
      <c r="K16" s="4"/>
      <c r="L16" s="1"/>
      <c r="M16" s="1"/>
    </row>
    <row r="17" spans="1:13" ht="21" customHeight="1" x14ac:dyDescent="0.25">
      <c r="A17" s="65"/>
      <c r="B17" s="68"/>
      <c r="C17" s="5" t="s">
        <v>31</v>
      </c>
      <c r="D17" s="6" t="s">
        <v>32</v>
      </c>
      <c r="E17" s="82"/>
      <c r="F17" s="71"/>
      <c r="G17" s="7"/>
      <c r="H17" s="85"/>
      <c r="I17" s="93"/>
      <c r="J17" s="96"/>
      <c r="K17" s="4"/>
      <c r="L17" s="1"/>
      <c r="M17" s="1"/>
    </row>
    <row r="18" spans="1:13" ht="19.899999999999999" customHeight="1" x14ac:dyDescent="0.25">
      <c r="A18" s="65"/>
      <c r="B18" s="68"/>
      <c r="C18" s="5" t="s">
        <v>16</v>
      </c>
      <c r="D18" s="6" t="s">
        <v>54</v>
      </c>
      <c r="E18" s="82"/>
      <c r="F18" s="71"/>
      <c r="G18" s="7"/>
      <c r="H18" s="85"/>
      <c r="I18" s="93"/>
      <c r="J18" s="96"/>
      <c r="K18" s="4"/>
      <c r="L18" s="1"/>
      <c r="M18" s="1"/>
    </row>
    <row r="19" spans="1:13" ht="20.45" customHeight="1" x14ac:dyDescent="0.25">
      <c r="A19" s="65"/>
      <c r="B19" s="68"/>
      <c r="C19" s="5" t="s">
        <v>22</v>
      </c>
      <c r="D19" s="6" t="s">
        <v>33</v>
      </c>
      <c r="E19" s="82"/>
      <c r="F19" s="71"/>
      <c r="G19" s="7"/>
      <c r="H19" s="85"/>
      <c r="I19" s="93"/>
      <c r="J19" s="96"/>
      <c r="K19" s="4"/>
      <c r="L19" s="1"/>
      <c r="M19" s="1"/>
    </row>
    <row r="20" spans="1:13" ht="48.6" customHeight="1" x14ac:dyDescent="0.25">
      <c r="A20" s="65"/>
      <c r="B20" s="68"/>
      <c r="C20" s="5" t="s">
        <v>12</v>
      </c>
      <c r="D20" s="6" t="s">
        <v>34</v>
      </c>
      <c r="E20" s="82"/>
      <c r="F20" s="71"/>
      <c r="G20" s="8"/>
      <c r="H20" s="85"/>
      <c r="I20" s="93"/>
      <c r="J20" s="96"/>
      <c r="K20" s="1"/>
      <c r="L20" s="1"/>
      <c r="M20" s="1"/>
    </row>
    <row r="21" spans="1:13" ht="15" customHeight="1" x14ac:dyDescent="0.25">
      <c r="A21" s="65"/>
      <c r="B21" s="68"/>
      <c r="C21" s="5" t="s">
        <v>9</v>
      </c>
      <c r="D21" s="56" t="s">
        <v>64</v>
      </c>
      <c r="E21" s="82"/>
      <c r="F21" s="71"/>
      <c r="G21" s="7"/>
      <c r="H21" s="85"/>
      <c r="I21" s="93"/>
      <c r="J21" s="96"/>
      <c r="K21" s="4"/>
      <c r="L21" s="1"/>
      <c r="M21" s="1"/>
    </row>
    <row r="22" spans="1:13" ht="18.600000000000001" customHeight="1" x14ac:dyDescent="0.25">
      <c r="A22" s="65"/>
      <c r="B22" s="68"/>
      <c r="C22" s="5" t="s">
        <v>13</v>
      </c>
      <c r="D22" s="6" t="s">
        <v>24</v>
      </c>
      <c r="E22" s="82"/>
      <c r="F22" s="71"/>
      <c r="G22" s="7"/>
      <c r="H22" s="85"/>
      <c r="I22" s="93"/>
      <c r="J22" s="96"/>
      <c r="K22" s="4"/>
      <c r="L22" s="1"/>
      <c r="M22" s="1"/>
    </row>
    <row r="23" spans="1:13" ht="15" customHeight="1" x14ac:dyDescent="0.25">
      <c r="A23" s="65"/>
      <c r="B23" s="68"/>
      <c r="C23" s="5" t="s">
        <v>10</v>
      </c>
      <c r="D23" s="6" t="s">
        <v>55</v>
      </c>
      <c r="E23" s="82"/>
      <c r="F23" s="71"/>
      <c r="G23" s="7"/>
      <c r="H23" s="85"/>
      <c r="I23" s="93"/>
      <c r="J23" s="96"/>
      <c r="K23" s="4"/>
      <c r="L23" s="1"/>
      <c r="M23" s="1"/>
    </row>
    <row r="24" spans="1:13" ht="20.25" customHeight="1" x14ac:dyDescent="0.25">
      <c r="A24" s="66"/>
      <c r="B24" s="69"/>
      <c r="C24" s="33" t="s">
        <v>8</v>
      </c>
      <c r="D24" s="34" t="s">
        <v>35</v>
      </c>
      <c r="E24" s="83"/>
      <c r="F24" s="72"/>
      <c r="G24" s="35"/>
      <c r="H24" s="86"/>
      <c r="I24" s="94"/>
      <c r="J24" s="97"/>
      <c r="K24" s="1"/>
      <c r="L24" s="1"/>
      <c r="M24" s="1"/>
    </row>
    <row r="25" spans="1:13" ht="15.75" customHeight="1" x14ac:dyDescent="0.25">
      <c r="A25" s="57">
        <v>2</v>
      </c>
      <c r="B25" s="100" t="s">
        <v>25</v>
      </c>
      <c r="C25" s="24" t="s">
        <v>49</v>
      </c>
      <c r="D25" s="25">
        <v>1240</v>
      </c>
      <c r="E25" s="104" t="s">
        <v>51</v>
      </c>
      <c r="F25" s="26">
        <v>3</v>
      </c>
      <c r="G25" s="27"/>
      <c r="H25" s="101"/>
      <c r="I25" s="28">
        <v>0</v>
      </c>
      <c r="J25" s="39">
        <f>F25*I25</f>
        <v>0</v>
      </c>
      <c r="K25" s="9"/>
    </row>
    <row r="26" spans="1:13" ht="51.75" customHeight="1" x14ac:dyDescent="0.25">
      <c r="A26" s="58"/>
      <c r="B26" s="63"/>
      <c r="C26" s="29" t="s">
        <v>36</v>
      </c>
      <c r="D26" s="29" t="s">
        <v>37</v>
      </c>
      <c r="E26" s="105"/>
      <c r="F26" s="30"/>
      <c r="G26" s="31"/>
      <c r="H26" s="102"/>
      <c r="I26" s="32"/>
      <c r="J26" s="40"/>
    </row>
    <row r="27" spans="1:13" ht="15.75" customHeight="1" x14ac:dyDescent="0.25">
      <c r="A27" s="59">
        <v>3</v>
      </c>
      <c r="B27" s="62" t="s">
        <v>25</v>
      </c>
      <c r="C27" s="41" t="s">
        <v>49</v>
      </c>
      <c r="D27" s="42">
        <v>1240</v>
      </c>
      <c r="E27" s="106" t="s">
        <v>52</v>
      </c>
      <c r="F27" s="43">
        <v>2</v>
      </c>
      <c r="G27" s="44"/>
      <c r="H27" s="103"/>
      <c r="I27" s="45">
        <v>0</v>
      </c>
      <c r="J27" s="46">
        <f>F27*I27</f>
        <v>0</v>
      </c>
      <c r="K27" s="9"/>
    </row>
    <row r="28" spans="1:13" ht="51.75" customHeight="1" x14ac:dyDescent="0.25">
      <c r="A28" s="58"/>
      <c r="B28" s="63"/>
      <c r="C28" s="29" t="s">
        <v>38</v>
      </c>
      <c r="D28" s="29" t="s">
        <v>39</v>
      </c>
      <c r="E28" s="105"/>
      <c r="F28" s="30"/>
      <c r="G28" s="31"/>
      <c r="H28" s="102"/>
      <c r="I28" s="32"/>
      <c r="J28" s="40"/>
    </row>
    <row r="29" spans="1:13" ht="15.75" customHeight="1" x14ac:dyDescent="0.25">
      <c r="A29" s="59">
        <v>4</v>
      </c>
      <c r="B29" s="107" t="s">
        <v>25</v>
      </c>
      <c r="C29" s="41" t="s">
        <v>49</v>
      </c>
      <c r="D29" s="42">
        <v>5080</v>
      </c>
      <c r="E29" s="109">
        <v>25100583</v>
      </c>
      <c r="F29" s="26">
        <v>1</v>
      </c>
      <c r="G29" s="27"/>
      <c r="H29" s="60"/>
      <c r="I29" s="48">
        <v>0</v>
      </c>
      <c r="J29" s="46">
        <f>F29*I29</f>
        <v>0</v>
      </c>
    </row>
    <row r="30" spans="1:13" ht="38.25" customHeight="1" x14ac:dyDescent="0.25">
      <c r="A30" s="58"/>
      <c r="B30" s="108"/>
      <c r="C30" s="29" t="s">
        <v>59</v>
      </c>
      <c r="D30" s="29" t="s">
        <v>60</v>
      </c>
      <c r="E30" s="109"/>
      <c r="F30" s="47"/>
      <c r="G30" s="31"/>
      <c r="H30" s="61"/>
      <c r="I30" s="32"/>
      <c r="J30" s="38"/>
    </row>
    <row r="31" spans="1:13" ht="14.25" customHeight="1" x14ac:dyDescent="0.25">
      <c r="A31" s="59">
        <v>5</v>
      </c>
      <c r="B31" s="62" t="s">
        <v>25</v>
      </c>
      <c r="C31" s="41" t="s">
        <v>49</v>
      </c>
      <c r="D31" s="42">
        <v>1520</v>
      </c>
      <c r="E31" s="109"/>
      <c r="F31" s="26">
        <v>1</v>
      </c>
      <c r="G31" s="27"/>
      <c r="H31" s="60"/>
      <c r="I31" s="48">
        <v>0</v>
      </c>
      <c r="J31" s="46">
        <f>F31*I31</f>
        <v>0</v>
      </c>
    </row>
    <row r="32" spans="1:13" ht="21.75" customHeight="1" x14ac:dyDescent="0.25">
      <c r="A32" s="58"/>
      <c r="B32" s="63"/>
      <c r="C32" s="29" t="s">
        <v>59</v>
      </c>
      <c r="D32" s="29" t="s">
        <v>61</v>
      </c>
      <c r="E32" s="110"/>
      <c r="F32" s="47"/>
      <c r="G32" s="31"/>
      <c r="H32" s="61"/>
      <c r="I32" s="32"/>
      <c r="J32" s="50"/>
    </row>
    <row r="33" spans="1:10" ht="25.5" customHeight="1" thickBot="1" x14ac:dyDescent="0.25">
      <c r="A33" s="114" t="s">
        <v>6</v>
      </c>
      <c r="B33" s="112"/>
      <c r="C33" s="113"/>
      <c r="D33" s="55">
        <v>25600</v>
      </c>
      <c r="E33" s="54"/>
      <c r="F33" s="115" t="s">
        <v>62</v>
      </c>
      <c r="G33" s="116"/>
      <c r="H33" s="117"/>
      <c r="I33" s="49"/>
      <c r="J33" s="51">
        <f>SUM(J8:J32)</f>
        <v>0</v>
      </c>
    </row>
    <row r="34" spans="1:10" ht="24" customHeight="1" thickBot="1" x14ac:dyDescent="0.25">
      <c r="F34" s="111" t="s">
        <v>63</v>
      </c>
      <c r="G34" s="112"/>
      <c r="H34" s="113"/>
      <c r="I34" s="52"/>
      <c r="J34" s="53">
        <f>SUM(J33*1.21)</f>
        <v>0</v>
      </c>
    </row>
    <row r="35" spans="1:10" ht="15.75" customHeight="1" x14ac:dyDescent="0.2"/>
    <row r="36" spans="1:10" ht="15.75" customHeight="1" x14ac:dyDescent="0.2"/>
    <row r="37" spans="1:10" ht="15.75" customHeight="1" x14ac:dyDescent="0.2"/>
    <row r="38" spans="1:10" ht="15.75" customHeight="1" x14ac:dyDescent="0.2"/>
    <row r="39" spans="1:10" ht="15.75" customHeight="1" x14ac:dyDescent="0.2"/>
    <row r="40" spans="1:10" ht="15.75" customHeight="1" x14ac:dyDescent="0.2"/>
    <row r="41" spans="1:10" ht="15.75" customHeight="1" x14ac:dyDescent="0.2"/>
    <row r="42" spans="1:10" ht="15.75" customHeight="1" thickBot="1" x14ac:dyDescent="0.25">
      <c r="G42" s="99"/>
      <c r="H42" s="99"/>
      <c r="I42" s="99"/>
    </row>
    <row r="43" spans="1:10" ht="15.75" customHeight="1" x14ac:dyDescent="0.2">
      <c r="G43" s="98" t="s">
        <v>53</v>
      </c>
      <c r="H43" s="98"/>
      <c r="I43" s="98"/>
      <c r="J43" s="3" t="s">
        <v>7</v>
      </c>
    </row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</sheetData>
  <mergeCells count="35">
    <mergeCell ref="G43:I43"/>
    <mergeCell ref="G42:I42"/>
    <mergeCell ref="B25:B26"/>
    <mergeCell ref="H25:H26"/>
    <mergeCell ref="H27:H28"/>
    <mergeCell ref="E25:E26"/>
    <mergeCell ref="B27:B28"/>
    <mergeCell ref="E27:E28"/>
    <mergeCell ref="B29:B30"/>
    <mergeCell ref="E29:E32"/>
    <mergeCell ref="F34:H34"/>
    <mergeCell ref="A33:C33"/>
    <mergeCell ref="F33:H33"/>
    <mergeCell ref="A8:A24"/>
    <mergeCell ref="B8:B24"/>
    <mergeCell ref="F9:F24"/>
    <mergeCell ref="J6:J7"/>
    <mergeCell ref="B6:B7"/>
    <mergeCell ref="I6:I7"/>
    <mergeCell ref="E6:E7"/>
    <mergeCell ref="E8:E24"/>
    <mergeCell ref="H8:H24"/>
    <mergeCell ref="C6:D6"/>
    <mergeCell ref="F6:F7"/>
    <mergeCell ref="G6:G7"/>
    <mergeCell ref="A6:A7"/>
    <mergeCell ref="I9:I24"/>
    <mergeCell ref="J9:J24"/>
    <mergeCell ref="A25:A26"/>
    <mergeCell ref="A27:A28"/>
    <mergeCell ref="H29:H30"/>
    <mergeCell ref="H31:H32"/>
    <mergeCell ref="A31:A32"/>
    <mergeCell ref="B31:B32"/>
    <mergeCell ref="A29:A30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F30468-B547-4776-8073-71A61D557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0FCBAF-DC2E-4173-BD60-1836D25E7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68A2BD-6A52-434C-851C-3B399BECBEB1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Cinková Lenka</cp:lastModifiedBy>
  <cp:lastPrinted>2025-04-10T05:40:56Z</cp:lastPrinted>
  <dcterms:created xsi:type="dcterms:W3CDTF">2020-11-16T14:38:57Z</dcterms:created>
  <dcterms:modified xsi:type="dcterms:W3CDTF">2025-09-24T14:00:48Z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