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ujfavcr.sharepoint.com/sites/u_zvz2/Sdilene dokumenty/DNS/DNS_2025/DNS_Vyhrazený DNS na IT_nadlimit/032_Dodávka výpočetní techniky a tonerů/"/>
    </mc:Choice>
  </mc:AlternateContent>
  <xr:revisionPtr revIDLastSave="111" documentId="8_{F6F7E369-13A9-4002-BACD-CDE332BC4A07}" xr6:coauthVersionLast="47" xr6:coauthVersionMax="47" xr10:uidLastSave="{0F2547C8-8CEF-44F8-ACFD-1200ABBB11A2}"/>
  <bookViews>
    <workbookView xWindow="-120" yWindow="-120" windowWidth="29040" windowHeight="15720" xr2:uid="{00000000-000D-0000-FFFF-FFFF00000000}"/>
  </bookViews>
  <sheets>
    <sheet name="List1" sheetId="1"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J50" i="1"/>
  <c r="J25" i="1" l="1"/>
  <c r="J8" i="1"/>
  <c r="J39" i="1"/>
  <c r="J37" i="1"/>
  <c r="J57" i="1" l="1"/>
  <c r="J58" i="1" s="1"/>
</calcChain>
</file>

<file path=xl/sharedStrings.xml><?xml version="1.0" encoding="utf-8"?>
<sst xmlns="http://schemas.openxmlformats.org/spreadsheetml/2006/main" count="122" uniqueCount="103">
  <si>
    <t>KUSY</t>
  </si>
  <si>
    <t>NABÍZENÉ ZAŘÍZENÍ</t>
  </si>
  <si>
    <t>Č.</t>
  </si>
  <si>
    <t>NÁZEV</t>
  </si>
  <si>
    <t>PARAMETR</t>
  </si>
  <si>
    <t>(VÝROBCE A PŘESNÝ TYP)</t>
  </si>
  <si>
    <t>Předpokládaná hodnota celkem v Kč bez DPH</t>
  </si>
  <si>
    <t>Nabídková cena celkem v Kč bez DPH</t>
  </si>
  <si>
    <t>,</t>
  </si>
  <si>
    <t>Záruka</t>
  </si>
  <si>
    <t>min. 24 měs.</t>
  </si>
  <si>
    <t>Rozměry</t>
  </si>
  <si>
    <t>Barva</t>
  </si>
  <si>
    <t>Displej</t>
  </si>
  <si>
    <t>Rozhraní</t>
  </si>
  <si>
    <t>Provedení</t>
  </si>
  <si>
    <t>Příslušenství</t>
  </si>
  <si>
    <t>Procesor</t>
  </si>
  <si>
    <t>Operační systém</t>
  </si>
  <si>
    <t>Baterie</t>
  </si>
  <si>
    <t>Notebook</t>
  </si>
  <si>
    <t>lesklý, úhlopříčka min. 13,5", obnovovací frekvence min. 60Hz, svítivost min. 500Nits, poměr stran 3:2, panel IPS, maximální rozlišení alespoň 2560x1660px</t>
  </si>
  <si>
    <t>min. 23950 bodů dle cpubenchmark.net
automatické přetaktování, podpora virtualizace</t>
  </si>
  <si>
    <t>Operační paměť</t>
  </si>
  <si>
    <t>min. 24GB</t>
  </si>
  <si>
    <t>Grafická karta</t>
  </si>
  <si>
    <t>integrovaná</t>
  </si>
  <si>
    <t>AI</t>
  </si>
  <si>
    <t>Neural Engine NPU</t>
  </si>
  <si>
    <t>macOS</t>
  </si>
  <si>
    <t>Pevný disk</t>
  </si>
  <si>
    <t>SSD, min. 512GB</t>
  </si>
  <si>
    <t>Výbava</t>
  </si>
  <si>
    <t>čtečka otisků prstů, webkamera min. 1080p, jednobarevné podsvícení</t>
  </si>
  <si>
    <t>možnost nabíjení přes USB-C (konektory USB-C a MagSafe), kapacita min. 53Wh, nabíjecí příkon min. 70W</t>
  </si>
  <si>
    <t>Konstrukce</t>
  </si>
  <si>
    <t>min. 2x Thuderbolt/ USB 4, min. 1x USB-C, min. 1x combo audio jack, Bluetooth v5.3 nebo vyšší, WiFi 6E 802.11ax nebo vyšší</t>
  </si>
  <si>
    <t>Klávesnice</t>
  </si>
  <si>
    <t>CZ, podsvícená</t>
  </si>
  <si>
    <t>napájecí adaptér a kabel</t>
  </si>
  <si>
    <t>PC</t>
  </si>
  <si>
    <t>min. 16000 bodů dle cpubenchmark.net
cache min. 11MB, max. TDP alespoň 65W</t>
  </si>
  <si>
    <t>min. 12500 bodů dle videocardbenchmark.net
paměť min. 8GB</t>
  </si>
  <si>
    <t>Základní deska</t>
  </si>
  <si>
    <t>Disk</t>
  </si>
  <si>
    <t>SSD, min. 1000GB, interní rozhraní M.2 (PCIE 4.0 4x NVMe), sloty min. 2x 2.5", 2x 3,5", 1x M.2</t>
  </si>
  <si>
    <t>MidiTower, přední panel nahoře, průhledná bočnice (temperované sklo)</t>
  </si>
  <si>
    <t>Zdroj</t>
  </si>
  <si>
    <t>min. 550W</t>
  </si>
  <si>
    <t>min. 16GB, DDR4 nebo vyšší, max. možná kapacita RAM alespoň 128GB, sloty/ osazené, min. 4/ 2</t>
  </si>
  <si>
    <t>Výstupy</t>
  </si>
  <si>
    <t>min. 2x USB 2.0, min. 6x USB 3.2 Gen1, min. 1x DisplayPort, min. 1x DVI, min. 1x HDMI, min. 1x 7.1 channel audio (3porty), min. 1x audio jack 3,5mm, min. 1x COM port, min. 1x RJ-45 LAN 1Gbps, min. 1x S/PDIF optický výstup</t>
  </si>
  <si>
    <t>Toner</t>
  </si>
  <si>
    <t>pro tiskárnu HP LaserJet 1012</t>
  </si>
  <si>
    <r>
      <t xml:space="preserve">černý, kapacita min. 2 000 stran, </t>
    </r>
    <r>
      <rPr>
        <b/>
        <sz val="11"/>
        <color rgb="FF000000"/>
        <rFont val="Calibri"/>
        <family val="2"/>
        <charset val="238"/>
      </rPr>
      <t>originální</t>
    </r>
  </si>
  <si>
    <t>pro tiskárnu Canon MF6680</t>
  </si>
  <si>
    <t>Dodavatel musí vyplnit všechna takto podbarvená pole</t>
  </si>
  <si>
    <t>Zadavatel stanovuje tyto minimální technické požadavky:</t>
  </si>
  <si>
    <t>POŽADOVANÉ PARAMETRY</t>
  </si>
  <si>
    <t>POPIS, VLASTNOSTI</t>
  </si>
  <si>
    <t>KONKRÉTNÍ PARAMETRY NABÍZENÉHO ZAŘÍZENÍ, PŘÍP. UCHAZEČ UVEDE SPLNĚNÍ ANO / NE</t>
  </si>
  <si>
    <t xml:space="preserve"> NABÍDKOVÁ CENA CELKEM V KČ BEZ DPH</t>
  </si>
  <si>
    <t>Předpokládaná hodnota za ks v Kč bez DPH</t>
  </si>
  <si>
    <t xml:space="preserve">25100443
</t>
  </si>
  <si>
    <t xml:space="preserve">25100446
</t>
  </si>
  <si>
    <t xml:space="preserve">25100444
</t>
  </si>
  <si>
    <t>Nabídková cena celkem v Kč s DPH</t>
  </si>
  <si>
    <t>NABÍDKOVÁ CENA ZA KS V KČ BEZ DPH</t>
  </si>
  <si>
    <r>
      <t xml:space="preserve">černý, kapacita min. 2100 stran, </t>
    </r>
    <r>
      <rPr>
        <b/>
        <sz val="11"/>
        <color rgb="FF000000"/>
        <rFont val="Calibri"/>
        <family val="2"/>
        <charset val="238"/>
      </rPr>
      <t>originální</t>
    </r>
  </si>
  <si>
    <t>ČÍSLO OBJEDNÁVKY</t>
  </si>
  <si>
    <t>např. černá</t>
  </si>
  <si>
    <t>např. modrá</t>
  </si>
  <si>
    <t>SSD Disk</t>
  </si>
  <si>
    <t>Použití/ provedení</t>
  </si>
  <si>
    <t>pro NAS/ interní</t>
  </si>
  <si>
    <t>Kapacita</t>
  </si>
  <si>
    <t>min. 1000GB</t>
  </si>
  <si>
    <t>Formát/ rozhraní</t>
  </si>
  <si>
    <t>2,5"/ SATA III</t>
  </si>
  <si>
    <t>Rychlost náhodného čtení/ zápisu</t>
  </si>
  <si>
    <t>min. 95000/ 85000 IOPS</t>
  </si>
  <si>
    <t>Rychlost čtení/ zápisu</t>
  </si>
  <si>
    <t>min. 560/ 530MB/s</t>
  </si>
  <si>
    <t>TBW</t>
  </si>
  <si>
    <t>min. 600TB, provoz 24/7 možný</t>
  </si>
  <si>
    <t>MTBF</t>
  </si>
  <si>
    <t>min. 2 000 000 h</t>
  </si>
  <si>
    <t>min. 12 měs.</t>
  </si>
  <si>
    <t>Paměťová karta</t>
  </si>
  <si>
    <t>Typ</t>
  </si>
  <si>
    <t>microSDXC</t>
  </si>
  <si>
    <t>min. 190/ 90MB/s</t>
  </si>
  <si>
    <t>min. 128GB</t>
  </si>
  <si>
    <t>Třída</t>
  </si>
  <si>
    <t>SD adaptér</t>
  </si>
  <si>
    <t xml:space="preserve">25100462
</t>
  </si>
  <si>
    <t>min. 300x10x215mm, hmotnost max. 1,4kg</t>
  </si>
  <si>
    <t>sloty pro přídavné karty - PCIE x1, PCIE x16</t>
  </si>
  <si>
    <t>Windows 11 Pro</t>
  </si>
  <si>
    <t>UHS-I U3</t>
  </si>
  <si>
    <t>konvertibilita - pevný klasický NTB, materiál celokovový unibody</t>
  </si>
  <si>
    <t xml:space="preserve">    PODPIS OSOBY OPRÁVNĚNÉ JEDNAT ZA DODAVATELE</t>
  </si>
  <si>
    <t>Příloha ke Kupní smlouvě - Technická specifikace k VZ "Dodávka výpočetní techniky, příslušenství a tonerů 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</si>
</sst>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Kč&quot;;[Red]\-#,##0\ &quot;Kč&quot;"/>
    <numFmt numFmtId="164" formatCode="#,##0.00\ &quot;Kč&quot;"/>
  </numFmts>
  <fonts count="16" x14ac:knownFonts="1">
    <font>
      <sz val="11"/>
      <color theme="1"/>
      <name val="Arial"/>
    </font>
    <font>
      <sz val="11"/>
      <color theme="1"/>
      <name val="Calibri"/>
      <family val="2"/>
      <charset val="238"/>
      <scheme val="minor"/>
    </font>
    <font>
      <sz val="11"/>
      <color theme="1"/>
      <name val="Calibri"/>
      <family val="2"/>
      <charset val="238"/>
    </font>
    <font>
      <b/>
      <sz val="11"/>
      <color rgb="FF000000"/>
      <name val="Calibri"/>
      <family val="2"/>
      <charset val="238"/>
    </font>
    <font>
      <sz val="11"/>
      <name val="Arial"/>
      <family val="2"/>
      <charset val="238"/>
    </font>
    <font>
      <b/>
      <sz val="11"/>
      <color theme="1"/>
      <name val="Calibri"/>
      <family val="2"/>
      <charset val="238"/>
    </font>
    <font>
      <b/>
      <sz val="11"/>
      <color theme="1"/>
      <name val="Calibri"/>
      <family val="2"/>
      <charset val="238"/>
    </font>
    <font>
      <b/>
      <sz val="11"/>
      <color theme="1"/>
      <name val="Arial"/>
      <family val="2"/>
      <charset val="238"/>
    </font>
    <font>
      <u/>
      <sz val="11"/>
      <color theme="10"/>
      <name val="Arial"/>
      <family val="2"/>
      <charset val="238"/>
    </font>
    <font>
      <b/>
      <sz val="11"/>
      <color rgb="FF7030A0"/>
      <name val="Calibri"/>
      <family val="2"/>
      <charset val="238"/>
    </font>
    <font>
      <sz val="11"/>
      <color theme="1"/>
      <name val="Arial"/>
      <family val="2"/>
      <charset val="238"/>
    </font>
    <font>
      <b/>
      <sz val="11"/>
      <name val="Calibri"/>
      <family val="2"/>
      <charset val="238"/>
    </font>
    <font>
      <sz val="11"/>
      <color rgb="FF000000"/>
      <name val="Calibri"/>
      <family val="2"/>
      <charset val="238"/>
    </font>
    <font>
      <b/>
      <sz val="12"/>
      <name val="Calibri"/>
      <family val="2"/>
      <charset val="238"/>
    </font>
    <font>
      <b/>
      <sz val="18"/>
      <color theme="4"/>
      <name val="Calibri"/>
      <family val="2"/>
      <charset val="238"/>
    </font>
    <font>
      <b/>
      <sz val="18"/>
      <color theme="4"/>
      <name val="Arial"/>
      <family val="2"/>
      <charset val="238"/>
    </font>
  </fonts>
  <fills count="20">
    <fill>
      <patternFill patternType="none"/>
    </fill>
    <fill>
      <patternFill patternType="gray125"/>
    </fill>
    <fill>
      <patternFill patternType="solid">
        <fgColor rgb="FFBFBFBF"/>
        <bgColor rgb="FFBFBFBF"/>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rgb="FFFEF2CB"/>
        <bgColor rgb="FFFEF2CB"/>
      </patternFill>
    </fill>
    <fill>
      <patternFill patternType="solid">
        <fgColor theme="0"/>
        <bgColor theme="0"/>
      </patternFill>
    </fill>
    <fill>
      <patternFill patternType="solid">
        <fgColor theme="4" tint="0.79998168889431442"/>
        <bgColor indexed="64"/>
      </patternFill>
    </fill>
    <fill>
      <patternFill patternType="solid">
        <fgColor theme="7" tint="0.79998168889431442"/>
        <bgColor theme="7" tint="0.39994506668294322"/>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4" tint="0.79998168889431442"/>
        <bgColor rgb="FFFEF2CB"/>
      </patternFill>
    </fill>
    <fill>
      <patternFill patternType="solid">
        <fgColor theme="4" tint="0.79998168889431442"/>
        <bgColor rgb="FFDEEAF6"/>
      </patternFill>
    </fill>
    <fill>
      <patternFill patternType="solid">
        <fgColor theme="4" tint="0.79998168889431442"/>
        <bgColor rgb="FFD9E2F3"/>
      </patternFill>
    </fill>
    <fill>
      <patternFill patternType="solid">
        <fgColor theme="4" tint="0.79998168889431442"/>
        <bgColor theme="7" tint="0.39994506668294322"/>
      </patternFill>
    </fill>
    <fill>
      <patternFill patternType="solid">
        <fgColor theme="0" tint="-0.249977111117893"/>
        <bgColor rgb="FFD9E2F3"/>
      </patternFill>
    </fill>
    <fill>
      <patternFill patternType="solid">
        <fgColor rgb="FFD9E2F3"/>
        <bgColor rgb="FFD9E2F3"/>
      </patternFill>
    </fill>
    <fill>
      <patternFill patternType="solid">
        <fgColor theme="7" tint="0.79998168889431442"/>
        <bgColor rgb="FFFFD965"/>
      </patternFill>
    </fill>
  </fills>
  <borders count="6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diagonal/>
    </border>
    <border>
      <left/>
      <right/>
      <top/>
      <bottom style="medium">
        <color indexed="64"/>
      </bottom>
      <diagonal/>
    </border>
    <border>
      <left style="thin">
        <color rgb="FF000000"/>
      </left>
      <right style="thin">
        <color rgb="FF000000"/>
      </right>
      <top/>
      <bottom style="double">
        <color indexed="64"/>
      </bottom>
      <diagonal/>
    </border>
    <border>
      <left style="thin">
        <color rgb="FF000000"/>
      </left>
      <right style="thin">
        <color rgb="FF000000"/>
      </right>
      <top/>
      <bottom/>
      <diagonal/>
    </border>
    <border>
      <left style="thin">
        <color rgb="FF000000"/>
      </left>
      <right style="thin">
        <color rgb="FF000000"/>
      </right>
      <top style="double">
        <color rgb="FF000000"/>
      </top>
      <bottom/>
      <diagonal/>
    </border>
    <border>
      <left style="thin">
        <color rgb="FF000000"/>
      </left>
      <right style="thin">
        <color indexed="64"/>
      </right>
      <top style="double">
        <color rgb="FF000000"/>
      </top>
      <bottom style="thin">
        <color indexed="64"/>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ouble">
        <color indexed="64"/>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double">
        <color rgb="FF000000"/>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medium">
        <color indexed="64"/>
      </left>
      <right style="thin">
        <color indexed="64"/>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indexed="64"/>
      </right>
      <top/>
      <bottom style="double">
        <color rgb="FF000000"/>
      </bottom>
      <diagonal/>
    </border>
    <border>
      <left style="medium">
        <color indexed="64"/>
      </left>
      <right style="thin">
        <color rgb="FF000000"/>
      </right>
      <top style="double">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double">
        <color rgb="FF000000"/>
      </bottom>
      <diagonal/>
    </border>
    <border>
      <left style="thin">
        <color rgb="FF000000"/>
      </left>
      <right style="medium">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style="thin">
        <color rgb="FF000000"/>
      </left>
      <right style="thin">
        <color rgb="FF000000"/>
      </right>
      <top style="double">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medium">
        <color indexed="64"/>
      </right>
      <top style="double">
        <color rgb="FF000000"/>
      </top>
      <bottom style="thin">
        <color indexed="64"/>
      </bottom>
      <diagonal/>
    </border>
    <border>
      <left style="thin">
        <color rgb="FF000000"/>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rgb="FF000000"/>
      </left>
      <right style="thin">
        <color rgb="FF000000"/>
      </right>
      <top style="double">
        <color rgb="FF000000"/>
      </top>
      <bottom style="thin">
        <color indexed="64"/>
      </bottom>
      <diagonal/>
    </border>
    <border>
      <left style="thin">
        <color rgb="FF000000"/>
      </left>
      <right style="thin">
        <color rgb="FF000000"/>
      </right>
      <top style="thin">
        <color indexed="64"/>
      </top>
      <bottom/>
      <diagonal/>
    </border>
    <border>
      <left style="thin">
        <color indexed="64"/>
      </left>
      <right style="medium">
        <color indexed="64"/>
      </right>
      <top/>
      <bottom/>
      <diagonal/>
    </border>
    <border>
      <left style="thin">
        <color rgb="FF000000"/>
      </left>
      <right/>
      <top/>
      <bottom/>
      <diagonal/>
    </border>
    <border>
      <left style="thin">
        <color rgb="FF000000"/>
      </left>
      <right/>
      <top/>
      <bottom style="double">
        <color indexed="64"/>
      </bottom>
      <diagonal/>
    </border>
    <border>
      <left style="thin">
        <color rgb="FF000000"/>
      </left>
      <right style="thin">
        <color rgb="FF000000"/>
      </right>
      <top style="double">
        <color indexed="64"/>
      </top>
      <bottom/>
      <diagonal/>
    </border>
    <border>
      <left style="thin">
        <color rgb="FF000000"/>
      </left>
      <right/>
      <top style="thin">
        <color rgb="FF000000"/>
      </top>
      <bottom/>
      <diagonal/>
    </border>
    <border>
      <left style="thin">
        <color rgb="FF000000"/>
      </left>
      <right/>
      <top/>
      <bottom style="double">
        <color rgb="FF000000"/>
      </bottom>
      <diagonal/>
    </border>
    <border>
      <left style="thin">
        <color rgb="FF000000"/>
      </left>
      <right style="medium">
        <color indexed="64"/>
      </right>
      <top style="double">
        <color rgb="FF000000"/>
      </top>
      <bottom style="thin">
        <color rgb="FF000000"/>
      </bottom>
      <diagonal/>
    </border>
    <border>
      <left style="thin">
        <color indexed="64"/>
      </left>
      <right style="medium">
        <color indexed="64"/>
      </right>
      <top style="thin">
        <color rgb="FF000000"/>
      </top>
      <bottom/>
      <diagonal/>
    </border>
    <border>
      <left style="thin">
        <color indexed="64"/>
      </left>
      <right style="medium">
        <color indexed="64"/>
      </right>
      <top/>
      <bottom style="double">
        <color rgb="FF000000"/>
      </bottom>
      <diagonal/>
    </border>
  </borders>
  <cellStyleXfs count="3">
    <xf numFmtId="0" fontId="0" fillId="0" borderId="0"/>
    <xf numFmtId="0" fontId="8" fillId="0" borderId="0" applyNumberFormat="0" applyFill="0" applyBorder="0" applyAlignment="0" applyProtection="0"/>
    <xf numFmtId="0" fontId="1" fillId="0" borderId="0"/>
  </cellStyleXfs>
  <cellXfs count="118">
    <xf numFmtId="0" fontId="0" fillId="0" borderId="0" xfId="0"/>
    <xf numFmtId="0" fontId="2" fillId="0" borderId="0" xfId="0" applyFont="1"/>
    <xf numFmtId="0" fontId="3" fillId="0" borderId="0" xfId="0" applyFont="1"/>
    <xf numFmtId="0" fontId="10" fillId="0" borderId="0" xfId="0" applyFont="1"/>
    <xf numFmtId="0" fontId="8" fillId="0" borderId="0" xfId="1"/>
    <xf numFmtId="0" fontId="5" fillId="0" borderId="1" xfId="0" applyFont="1" applyBorder="1" applyAlignment="1">
      <alignment vertical="center" wrapText="1"/>
    </xf>
    <xf numFmtId="0" fontId="2" fillId="0" borderId="1" xfId="0" applyFont="1" applyBorder="1" applyAlignment="1">
      <alignment wrapText="1"/>
    </xf>
    <xf numFmtId="0" fontId="2" fillId="6" borderId="12" xfId="0" applyFont="1" applyFill="1" applyBorder="1"/>
    <xf numFmtId="0" fontId="2" fillId="6" borderId="1" xfId="0" applyFont="1" applyFill="1" applyBorder="1"/>
    <xf numFmtId="0" fontId="5" fillId="0" borderId="13" xfId="0" applyFont="1" applyBorder="1" applyAlignment="1">
      <alignment vertical="center" wrapText="1"/>
    </xf>
    <xf numFmtId="0" fontId="2" fillId="0" borderId="13" xfId="0" applyFont="1" applyBorder="1" applyAlignment="1">
      <alignment wrapText="1"/>
    </xf>
    <xf numFmtId="0" fontId="2" fillId="6" borderId="13" xfId="0" applyFont="1" applyFill="1" applyBorder="1"/>
    <xf numFmtId="164" fontId="3" fillId="8" borderId="15" xfId="0" applyNumberFormat="1" applyFont="1" applyFill="1" applyBorder="1"/>
    <xf numFmtId="0" fontId="3" fillId="8" borderId="16" xfId="0" applyFont="1" applyFill="1" applyBorder="1" applyAlignment="1">
      <alignment horizontal="center" vertical="center" wrapText="1"/>
    </xf>
    <xf numFmtId="0" fontId="8" fillId="0" borderId="0" xfId="1" applyAlignment="1"/>
    <xf numFmtId="0" fontId="12" fillId="0" borderId="19" xfId="0" applyFont="1" applyBorder="1" applyAlignment="1">
      <alignment wrapText="1"/>
    </xf>
    <xf numFmtId="164" fontId="9" fillId="5" borderId="18" xfId="0" applyNumberFormat="1" applyFont="1" applyFill="1" applyBorder="1" applyAlignment="1">
      <alignment vertical="center" wrapText="1"/>
    </xf>
    <xf numFmtId="0" fontId="0" fillId="9" borderId="19" xfId="0" applyFill="1" applyBorder="1"/>
    <xf numFmtId="0" fontId="6" fillId="3" borderId="6" xfId="0" applyFont="1" applyFill="1" applyBorder="1" applyAlignment="1">
      <alignment horizontal="center" vertical="center"/>
    </xf>
    <xf numFmtId="0" fontId="2" fillId="10" borderId="0" xfId="0" applyFont="1" applyFill="1"/>
    <xf numFmtId="0" fontId="13" fillId="0" borderId="0" xfId="0" applyFont="1"/>
    <xf numFmtId="0" fontId="5" fillId="0" borderId="0" xfId="0" applyFont="1"/>
    <xf numFmtId="0" fontId="7" fillId="0" borderId="0" xfId="0" applyFont="1"/>
    <xf numFmtId="0" fontId="14" fillId="0" borderId="0" xfId="0" applyFont="1"/>
    <xf numFmtId="0" fontId="15" fillId="0" borderId="0" xfId="0" applyFont="1"/>
    <xf numFmtId="0" fontId="3" fillId="11" borderId="2" xfId="0" applyFont="1" applyFill="1" applyBorder="1" applyAlignment="1">
      <alignment horizontal="center" vertical="center"/>
    </xf>
    <xf numFmtId="0" fontId="3" fillId="12" borderId="10" xfId="0" applyFont="1" applyFill="1" applyBorder="1"/>
    <xf numFmtId="0" fontId="2" fillId="13" borderId="11" xfId="0" applyFont="1" applyFill="1" applyBorder="1"/>
    <xf numFmtId="0" fontId="5" fillId="15" borderId="11" xfId="0" applyFont="1" applyFill="1" applyBorder="1" applyAlignment="1">
      <alignment horizontal="center" vertical="center" wrapText="1"/>
    </xf>
    <xf numFmtId="0" fontId="3" fillId="8" borderId="10" xfId="0" applyFont="1" applyFill="1" applyBorder="1"/>
    <xf numFmtId="0" fontId="0" fillId="16" borderId="15" xfId="0" applyFill="1" applyBorder="1"/>
    <xf numFmtId="164" fontId="5" fillId="14" borderId="9" xfId="0" applyNumberFormat="1" applyFont="1" applyFill="1" applyBorder="1" applyAlignment="1">
      <alignment wrapText="1"/>
    </xf>
    <xf numFmtId="164" fontId="11" fillId="14" borderId="9" xfId="0" applyNumberFormat="1" applyFont="1" applyFill="1" applyBorder="1" applyAlignment="1">
      <alignment wrapText="1"/>
    </xf>
    <xf numFmtId="164" fontId="6" fillId="2" borderId="27" xfId="0" applyNumberFormat="1" applyFont="1" applyFill="1" applyBorder="1" applyAlignment="1">
      <alignment vertical="center"/>
    </xf>
    <xf numFmtId="0" fontId="3" fillId="11" borderId="35" xfId="0" applyFont="1" applyFill="1" applyBorder="1" applyAlignment="1">
      <alignment horizontal="center" vertical="top"/>
    </xf>
    <xf numFmtId="164" fontId="6" fillId="4" borderId="45" xfId="0" applyNumberFormat="1" applyFont="1" applyFill="1" applyBorder="1" applyAlignment="1">
      <alignment horizontal="center" vertical="center"/>
    </xf>
    <xf numFmtId="0" fontId="0" fillId="0" borderId="6" xfId="0" applyBorder="1"/>
    <xf numFmtId="164" fontId="5" fillId="0" borderId="46" xfId="0" applyNumberFormat="1" applyFont="1" applyBorder="1" applyAlignment="1">
      <alignment horizontal="center" vertical="center"/>
    </xf>
    <xf numFmtId="0" fontId="2" fillId="3" borderId="26" xfId="0" applyFont="1" applyFill="1" applyBorder="1"/>
    <xf numFmtId="6" fontId="6" fillId="17" borderId="48" xfId="0" applyNumberFormat="1"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0" fillId="0" borderId="0" xfId="0" applyAlignment="1">
      <alignment horizontal="center"/>
    </xf>
    <xf numFmtId="0" fontId="6" fillId="3" borderId="15" xfId="0" applyFont="1" applyFill="1" applyBorder="1" applyAlignment="1">
      <alignment horizontal="center" vertical="center"/>
    </xf>
    <xf numFmtId="164" fontId="2" fillId="0" borderId="44" xfId="0" applyNumberFormat="1" applyFont="1" applyBorder="1" applyAlignment="1">
      <alignment horizontal="center" vertical="center" wrapText="1"/>
    </xf>
    <xf numFmtId="164" fontId="12" fillId="0" borderId="20" xfId="0" applyNumberFormat="1" applyFont="1" applyBorder="1" applyAlignment="1">
      <alignment horizontal="center" vertical="center" wrapText="1"/>
    </xf>
    <xf numFmtId="164" fontId="12" fillId="0" borderId="20" xfId="0" applyNumberFormat="1" applyFont="1" applyBorder="1" applyAlignment="1">
      <alignment vertical="center"/>
    </xf>
    <xf numFmtId="164" fontId="2" fillId="6" borderId="54" xfId="0" applyNumberFormat="1" applyFont="1" applyFill="1" applyBorder="1" applyAlignment="1">
      <alignment horizontal="center" vertical="center"/>
    </xf>
    <xf numFmtId="164" fontId="12" fillId="10" borderId="15" xfId="0" applyNumberFormat="1" applyFont="1" applyFill="1" applyBorder="1" applyAlignment="1">
      <alignment horizontal="center" vertical="center"/>
    </xf>
    <xf numFmtId="0" fontId="5" fillId="18" borderId="11" xfId="0" applyFont="1" applyFill="1" applyBorder="1" applyAlignment="1">
      <alignment horizontal="center" vertical="center" wrapText="1"/>
    </xf>
    <xf numFmtId="164" fontId="2" fillId="19" borderId="11" xfId="0" applyNumberFormat="1" applyFont="1" applyFill="1" applyBorder="1" applyAlignment="1">
      <alignment horizontal="center" vertical="center"/>
    </xf>
    <xf numFmtId="164" fontId="2" fillId="0" borderId="51" xfId="0" applyNumberFormat="1" applyFont="1" applyBorder="1" applyAlignment="1">
      <alignment horizontal="center" vertical="center" wrapText="1"/>
    </xf>
    <xf numFmtId="164" fontId="2" fillId="0" borderId="51" xfId="0" applyNumberFormat="1" applyFont="1" applyBorder="1" applyAlignment="1">
      <alignment horizontal="center" vertical="center"/>
    </xf>
    <xf numFmtId="164" fontId="2" fillId="0" borderId="53" xfId="0" applyNumberFormat="1" applyFont="1" applyBorder="1" applyAlignment="1">
      <alignment horizontal="center" vertical="center"/>
    </xf>
    <xf numFmtId="164" fontId="2" fillId="0" borderId="62" xfId="0" applyNumberFormat="1" applyFont="1" applyBorder="1" applyAlignment="1">
      <alignment horizontal="center" vertical="center"/>
    </xf>
    <xf numFmtId="0" fontId="6" fillId="3" borderId="30" xfId="0" applyFont="1" applyFill="1" applyBorder="1" applyAlignment="1">
      <alignment horizontal="center" vertical="center"/>
    </xf>
    <xf numFmtId="0" fontId="6" fillId="3" borderId="28" xfId="0" applyFont="1" applyFill="1" applyBorder="1" applyAlignment="1">
      <alignment horizontal="center" vertical="center"/>
    </xf>
    <xf numFmtId="0" fontId="0" fillId="0" borderId="6" xfId="0" applyBorder="1" applyAlignment="1">
      <alignment horizontal="center"/>
    </xf>
    <xf numFmtId="0" fontId="3" fillId="0" borderId="14" xfId="0" applyFont="1" applyBorder="1" applyAlignment="1">
      <alignment horizontal="center" vertical="center" wrapText="1"/>
    </xf>
    <xf numFmtId="0" fontId="3" fillId="0" borderId="18" xfId="0" applyFont="1" applyBorder="1" applyAlignment="1">
      <alignment horizontal="center" vertical="center" wrapText="1"/>
    </xf>
    <xf numFmtId="0" fontId="11" fillId="5" borderId="9"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3" borderId="49" xfId="0" applyFont="1" applyFill="1" applyBorder="1" applyAlignment="1">
      <alignment horizontal="center" vertical="center"/>
    </xf>
    <xf numFmtId="0" fontId="6" fillId="3" borderId="50" xfId="0" applyFont="1" applyFill="1" applyBorder="1" applyAlignment="1">
      <alignment horizontal="center" vertical="center"/>
    </xf>
    <xf numFmtId="6" fontId="9" fillId="7" borderId="5" xfId="0" applyNumberFormat="1" applyFont="1" applyFill="1" applyBorder="1" applyAlignment="1">
      <alignment horizontal="center" vertical="center" wrapText="1"/>
    </xf>
    <xf numFmtId="6" fontId="9" fillId="7" borderId="8" xfId="0" applyNumberFormat="1" applyFont="1" applyFill="1" applyBorder="1" applyAlignment="1">
      <alignment horizontal="center" vertical="center" wrapText="1"/>
    </xf>
    <xf numFmtId="6" fontId="9" fillId="7" borderId="4" xfId="0" applyNumberFormat="1" applyFont="1" applyFill="1"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0" xfId="0" applyFont="1" applyBorder="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11" borderId="33" xfId="0" applyFont="1" applyFill="1" applyBorder="1" applyAlignment="1">
      <alignment horizontal="center"/>
    </xf>
    <xf numFmtId="0" fontId="4" fillId="11" borderId="34" xfId="0" applyFont="1" applyFill="1" applyBorder="1"/>
    <xf numFmtId="0" fontId="5" fillId="11" borderId="21" xfId="0" applyFont="1" applyFill="1" applyBorder="1" applyAlignment="1">
      <alignment horizontal="center" vertical="center" wrapText="1"/>
    </xf>
    <xf numFmtId="0" fontId="4" fillId="11" borderId="4" xfId="0" applyFont="1" applyFill="1" applyBorder="1"/>
    <xf numFmtId="0" fontId="3" fillId="11" borderId="21" xfId="0" applyFont="1" applyFill="1" applyBorder="1" applyAlignment="1">
      <alignment horizontal="center" vertical="center" wrapText="1"/>
    </xf>
    <xf numFmtId="0" fontId="4" fillId="11" borderId="4" xfId="0" applyFont="1" applyFill="1" applyBorder="1" applyAlignment="1">
      <alignment vertical="center"/>
    </xf>
    <xf numFmtId="0" fontId="3" fillId="11" borderId="31" xfId="0" applyFont="1" applyFill="1" applyBorder="1" applyAlignment="1">
      <alignment horizontal="center" vertical="center"/>
    </xf>
    <xf numFmtId="0" fontId="3" fillId="11" borderId="36" xfId="0" applyFont="1" applyFill="1" applyBorder="1" applyAlignment="1">
      <alignment horizontal="center" vertical="center"/>
    </xf>
    <xf numFmtId="0" fontId="3" fillId="11" borderId="22" xfId="0" applyFont="1" applyFill="1" applyBorder="1" applyAlignment="1">
      <alignment horizontal="center" vertical="center" wrapText="1"/>
    </xf>
    <xf numFmtId="0" fontId="3" fillId="11" borderId="23" xfId="0" applyFont="1" applyFill="1" applyBorder="1" applyAlignment="1">
      <alignment horizontal="center" vertical="center" wrapText="1"/>
    </xf>
    <xf numFmtId="0" fontId="3" fillId="11" borderId="32" xfId="0" applyFont="1" applyFill="1" applyBorder="1" applyAlignment="1">
      <alignment horizontal="center" vertical="center"/>
    </xf>
    <xf numFmtId="0" fontId="3" fillId="11" borderId="3" xfId="0" applyFont="1" applyFill="1" applyBorder="1" applyAlignment="1">
      <alignment horizontal="center" vertical="center"/>
    </xf>
    <xf numFmtId="0" fontId="3" fillId="11" borderId="4" xfId="0" applyFont="1" applyFill="1" applyBorder="1" applyAlignment="1">
      <alignment horizontal="center" vertical="center" wrapText="1"/>
    </xf>
    <xf numFmtId="164" fontId="2" fillId="0" borderId="52" xfId="0" applyNumberFormat="1" applyFont="1" applyBorder="1" applyAlignment="1">
      <alignment horizontal="center" vertical="center"/>
    </xf>
    <xf numFmtId="164" fontId="2" fillId="0" borderId="39" xfId="0" applyNumberFormat="1" applyFont="1" applyBorder="1" applyAlignment="1">
      <alignment horizontal="center" vertical="center"/>
    </xf>
    <xf numFmtId="164" fontId="2" fillId="0" borderId="41" xfId="0" applyNumberFormat="1"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1" fillId="5" borderId="25"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2" fillId="6" borderId="9" xfId="0" applyFont="1" applyFill="1" applyBorder="1" applyAlignment="1">
      <alignment horizontal="center" vertical="top" wrapText="1"/>
    </xf>
    <xf numFmtId="0" fontId="2" fillId="6" borderId="8" xfId="0" applyFont="1" applyFill="1" applyBorder="1" applyAlignment="1">
      <alignment horizontal="center" vertical="top" wrapText="1"/>
    </xf>
    <xf numFmtId="0" fontId="2" fillId="6" borderId="4" xfId="0" applyFont="1" applyFill="1" applyBorder="1" applyAlignment="1">
      <alignment horizontal="center" vertical="top" wrapText="1"/>
    </xf>
    <xf numFmtId="0" fontId="2" fillId="6" borderId="7" xfId="0" applyFont="1" applyFill="1" applyBorder="1" applyAlignment="1">
      <alignment horizontal="center" vertical="top" wrapText="1"/>
    </xf>
    <xf numFmtId="0" fontId="3" fillId="10" borderId="24" xfId="0" applyFont="1" applyFill="1" applyBorder="1" applyAlignment="1">
      <alignment horizontal="center" vertical="top" wrapText="1"/>
    </xf>
    <xf numFmtId="0" fontId="3" fillId="10" borderId="20" xfId="0" applyFont="1" applyFill="1" applyBorder="1" applyAlignment="1">
      <alignment horizontal="center" vertical="top" wrapText="1"/>
    </xf>
    <xf numFmtId="164" fontId="2" fillId="0" borderId="23" xfId="0" applyNumberFormat="1" applyFont="1" applyBorder="1" applyAlignment="1">
      <alignment horizontal="center" vertical="center"/>
    </xf>
    <xf numFmtId="164" fontId="2" fillId="0" borderId="8"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4" fontId="2" fillId="0" borderId="55"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0" fontId="11" fillId="5" borderId="59" xfId="0" applyFont="1" applyFill="1" applyBorder="1" applyAlignment="1">
      <alignment horizontal="center" vertical="center" wrapText="1"/>
    </xf>
    <xf numFmtId="3" fontId="2" fillId="0" borderId="60" xfId="0" applyNumberFormat="1" applyFont="1" applyBorder="1" applyAlignment="1">
      <alignment horizontal="center"/>
    </xf>
    <xf numFmtId="3" fontId="2" fillId="0" borderId="57" xfId="0" applyNumberFormat="1" applyFont="1" applyBorder="1" applyAlignment="1">
      <alignment horizontal="center"/>
    </xf>
    <xf numFmtId="3" fontId="2" fillId="0" borderId="61" xfId="0" applyNumberFormat="1" applyFont="1" applyBorder="1" applyAlignment="1">
      <alignment horizontal="center"/>
    </xf>
    <xf numFmtId="3" fontId="2" fillId="0" borderId="63" xfId="0" applyNumberFormat="1" applyFont="1" applyBorder="1" applyAlignment="1">
      <alignment horizontal="center"/>
    </xf>
    <xf numFmtId="3" fontId="2" fillId="0" borderId="56" xfId="0" applyNumberFormat="1" applyFont="1" applyBorder="1" applyAlignment="1">
      <alignment horizontal="center"/>
    </xf>
    <xf numFmtId="3" fontId="2" fillId="0" borderId="64" xfId="0" applyNumberFormat="1" applyFont="1" applyBorder="1" applyAlignment="1">
      <alignment horizontal="center"/>
    </xf>
    <xf numFmtId="3" fontId="2" fillId="0" borderId="58" xfId="0" applyNumberFormat="1" applyFont="1" applyBorder="1" applyAlignment="1">
      <alignment horizontal="center"/>
    </xf>
    <xf numFmtId="3" fontId="2" fillId="0" borderId="44" xfId="0" applyNumberFormat="1" applyFont="1" applyBorder="1" applyAlignment="1">
      <alignment horizontal="center"/>
    </xf>
    <xf numFmtId="0" fontId="2" fillId="6" borderId="59" xfId="0" applyFont="1" applyFill="1" applyBorder="1" applyAlignment="1">
      <alignment horizontal="center" vertical="top" wrapText="1"/>
    </xf>
  </cellXfs>
  <cellStyles count="3">
    <cellStyle name="Hypertextový odkaz" xfId="1" builtinId="8"/>
    <cellStyle name="Normální" xfId="0" builtinId="0"/>
    <cellStyle name="Normální 2" xfId="2" xr:uid="{97AC5F40-5923-4A99-8621-EF56E2E7D5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52"/>
  <sheetViews>
    <sheetView showGridLines="0" tabSelected="1" topLeftCell="A28" zoomScale="85" zoomScaleNormal="85" workbookViewId="0">
      <selection activeCell="H41" sqref="H41:H49"/>
    </sheetView>
  </sheetViews>
  <sheetFormatPr defaultColWidth="12.625" defaultRowHeight="15" customHeight="1" x14ac:dyDescent="0.2"/>
  <cols>
    <col min="1" max="1" width="6.375" customWidth="1"/>
    <col min="2" max="2" width="12.5" customWidth="1"/>
    <col min="3" max="3" width="32.5" customWidth="1"/>
    <col min="4" max="4" width="53" customWidth="1"/>
    <col min="5" max="5" width="15.75" customWidth="1"/>
    <col min="6" max="6" width="10" customWidth="1"/>
    <col min="7" max="7" width="23.5" customWidth="1"/>
    <col min="8" max="8" width="21.25" customWidth="1"/>
    <col min="9" max="9" width="15" customWidth="1"/>
    <col min="10" max="10" width="14.5" customWidth="1"/>
    <col min="11" max="13" width="7.625" customWidth="1"/>
  </cols>
  <sheetData>
    <row r="1" spans="1:13" s="24" customFormat="1" ht="23.25" x14ac:dyDescent="0.35">
      <c r="A1" s="23" t="s">
        <v>102</v>
      </c>
      <c r="B1" s="23"/>
      <c r="C1" s="23"/>
      <c r="D1" s="23"/>
      <c r="E1" s="23"/>
      <c r="F1" s="23"/>
      <c r="G1" s="23"/>
      <c r="H1" s="23"/>
      <c r="I1" s="23"/>
      <c r="J1" s="23"/>
      <c r="K1" s="23"/>
      <c r="L1" s="23"/>
      <c r="M1" s="23"/>
    </row>
    <row r="2" spans="1:13" x14ac:dyDescent="0.25">
      <c r="A2" s="1"/>
      <c r="B2" s="2"/>
      <c r="C2" s="1"/>
      <c r="D2" s="1"/>
      <c r="E2" s="1"/>
      <c r="F2" s="1"/>
      <c r="G2" s="1"/>
      <c r="H2" s="1"/>
      <c r="I2" s="1"/>
      <c r="J2" s="1"/>
      <c r="K2" s="1"/>
      <c r="L2" s="1"/>
      <c r="M2" s="1"/>
    </row>
    <row r="3" spans="1:13" ht="15" customHeight="1" x14ac:dyDescent="0.25">
      <c r="A3" s="19"/>
      <c r="B3" s="20" t="s">
        <v>56</v>
      </c>
      <c r="J3" s="1"/>
      <c r="K3" s="1"/>
      <c r="L3" s="1"/>
      <c r="M3" s="1"/>
    </row>
    <row r="4" spans="1:13" x14ac:dyDescent="0.25">
      <c r="A4" s="1"/>
      <c r="B4" s="2"/>
      <c r="C4" s="1"/>
      <c r="D4" s="1"/>
      <c r="E4" s="1"/>
      <c r="F4" s="1"/>
      <c r="G4" s="1"/>
      <c r="H4" s="1"/>
      <c r="I4" s="1"/>
      <c r="J4" s="1"/>
      <c r="K4" s="1"/>
      <c r="L4" s="1"/>
      <c r="M4" s="1"/>
    </row>
    <row r="5" spans="1:13" s="22" customFormat="1" ht="15.75" thickBot="1" x14ac:dyDescent="0.3">
      <c r="A5" s="21" t="s">
        <v>57</v>
      </c>
      <c r="B5" s="2"/>
      <c r="C5" s="21"/>
      <c r="D5" s="21"/>
      <c r="E5" s="21"/>
      <c r="F5" s="21"/>
      <c r="G5" s="21"/>
      <c r="H5" s="21"/>
      <c r="I5" s="21"/>
      <c r="J5" s="21"/>
      <c r="K5" s="21"/>
      <c r="L5" s="21"/>
      <c r="M5" s="21"/>
    </row>
    <row r="6" spans="1:13" ht="15" customHeight="1" x14ac:dyDescent="0.25">
      <c r="A6" s="82" t="s">
        <v>2</v>
      </c>
      <c r="B6" s="86" t="s">
        <v>3</v>
      </c>
      <c r="C6" s="76" t="s">
        <v>58</v>
      </c>
      <c r="D6" s="77"/>
      <c r="E6" s="78" t="s">
        <v>69</v>
      </c>
      <c r="F6" s="78" t="s">
        <v>0</v>
      </c>
      <c r="G6" s="80" t="s">
        <v>60</v>
      </c>
      <c r="H6" s="34" t="s">
        <v>1</v>
      </c>
      <c r="I6" s="80" t="s">
        <v>67</v>
      </c>
      <c r="J6" s="84" t="s">
        <v>61</v>
      </c>
      <c r="K6" s="1"/>
      <c r="L6" s="1"/>
      <c r="M6" s="1"/>
    </row>
    <row r="7" spans="1:13" ht="46.5" customHeight="1" thickBot="1" x14ac:dyDescent="0.3">
      <c r="A7" s="83"/>
      <c r="B7" s="87"/>
      <c r="C7" s="25" t="s">
        <v>4</v>
      </c>
      <c r="D7" s="25" t="s">
        <v>59</v>
      </c>
      <c r="E7" s="81"/>
      <c r="F7" s="79"/>
      <c r="G7" s="81"/>
      <c r="H7" s="25" t="s">
        <v>5</v>
      </c>
      <c r="I7" s="88"/>
      <c r="J7" s="85"/>
      <c r="K7" s="1"/>
      <c r="L7" s="1"/>
      <c r="M7" s="1"/>
    </row>
    <row r="8" spans="1:13" ht="15.75" customHeight="1" thickTop="1" x14ac:dyDescent="0.25">
      <c r="A8" s="70">
        <v>1</v>
      </c>
      <c r="B8" s="73" t="s">
        <v>20</v>
      </c>
      <c r="C8" s="26" t="s">
        <v>62</v>
      </c>
      <c r="D8" s="32">
        <v>34700</v>
      </c>
      <c r="E8" s="60" t="s">
        <v>63</v>
      </c>
      <c r="F8" s="28">
        <v>1</v>
      </c>
      <c r="G8" s="27"/>
      <c r="H8" s="97"/>
      <c r="I8" s="47">
        <v>0</v>
      </c>
      <c r="J8" s="51">
        <f>SUM(F8*I8)</f>
        <v>0</v>
      </c>
      <c r="K8" s="4"/>
      <c r="L8" s="1"/>
      <c r="M8" s="1"/>
    </row>
    <row r="9" spans="1:13" ht="49.9" customHeight="1" x14ac:dyDescent="0.25">
      <c r="A9" s="71"/>
      <c r="B9" s="74"/>
      <c r="C9" s="5" t="s">
        <v>13</v>
      </c>
      <c r="D9" s="6" t="s">
        <v>21</v>
      </c>
      <c r="E9" s="61"/>
      <c r="F9" s="67"/>
      <c r="G9" s="7"/>
      <c r="H9" s="98"/>
      <c r="I9" s="104"/>
      <c r="J9" s="89"/>
      <c r="K9" s="4"/>
      <c r="L9" s="1"/>
      <c r="M9" s="1"/>
    </row>
    <row r="10" spans="1:13" ht="35.450000000000003" customHeight="1" x14ac:dyDescent="0.25">
      <c r="A10" s="71"/>
      <c r="B10" s="74"/>
      <c r="C10" s="5" t="s">
        <v>17</v>
      </c>
      <c r="D10" s="6" t="s">
        <v>22</v>
      </c>
      <c r="E10" s="61"/>
      <c r="F10" s="68"/>
      <c r="G10" s="8"/>
      <c r="H10" s="98"/>
      <c r="I10" s="104"/>
      <c r="J10" s="90"/>
      <c r="K10" s="1"/>
      <c r="L10" s="1"/>
      <c r="M10" s="1"/>
    </row>
    <row r="11" spans="1:13" ht="18.600000000000001" customHeight="1" x14ac:dyDescent="0.25">
      <c r="A11" s="71"/>
      <c r="B11" s="74"/>
      <c r="C11" s="5" t="s">
        <v>23</v>
      </c>
      <c r="D11" s="6" t="s">
        <v>24</v>
      </c>
      <c r="E11" s="61"/>
      <c r="F11" s="68"/>
      <c r="G11" s="7"/>
      <c r="H11" s="98"/>
      <c r="I11" s="104"/>
      <c r="J11" s="90"/>
      <c r="K11" s="4"/>
      <c r="L11" s="1"/>
      <c r="M11" s="1"/>
    </row>
    <row r="12" spans="1:13" ht="16.899999999999999" customHeight="1" x14ac:dyDescent="0.25">
      <c r="A12" s="71"/>
      <c r="B12" s="74"/>
      <c r="C12" s="5" t="s">
        <v>25</v>
      </c>
      <c r="D12" s="6" t="s">
        <v>26</v>
      </c>
      <c r="E12" s="61"/>
      <c r="F12" s="68"/>
      <c r="G12" s="8"/>
      <c r="H12" s="98"/>
      <c r="I12" s="104"/>
      <c r="J12" s="90"/>
      <c r="K12" s="1"/>
      <c r="L12" s="1"/>
      <c r="M12" s="1"/>
    </row>
    <row r="13" spans="1:13" ht="15" customHeight="1" x14ac:dyDescent="0.25">
      <c r="A13" s="71"/>
      <c r="B13" s="74"/>
      <c r="C13" s="5" t="s">
        <v>27</v>
      </c>
      <c r="D13" s="6" t="s">
        <v>28</v>
      </c>
      <c r="E13" s="61"/>
      <c r="F13" s="68"/>
      <c r="G13" s="7"/>
      <c r="H13" s="98"/>
      <c r="I13" s="104"/>
      <c r="J13" s="90"/>
      <c r="K13" s="4"/>
      <c r="L13" s="1"/>
      <c r="M13" s="1"/>
    </row>
    <row r="14" spans="1:13" ht="18.600000000000001" customHeight="1" x14ac:dyDescent="0.25">
      <c r="A14" s="71"/>
      <c r="B14" s="74"/>
      <c r="C14" s="5" t="s">
        <v>18</v>
      </c>
      <c r="D14" s="6" t="s">
        <v>29</v>
      </c>
      <c r="E14" s="61"/>
      <c r="F14" s="68"/>
      <c r="G14" s="7"/>
      <c r="H14" s="98"/>
      <c r="I14" s="104"/>
      <c r="J14" s="90"/>
      <c r="K14" s="4"/>
      <c r="L14" s="1"/>
      <c r="M14" s="1"/>
    </row>
    <row r="15" spans="1:13" ht="15" customHeight="1" x14ac:dyDescent="0.25">
      <c r="A15" s="71"/>
      <c r="B15" s="74"/>
      <c r="C15" s="5" t="s">
        <v>30</v>
      </c>
      <c r="D15" s="6" t="s">
        <v>31</v>
      </c>
      <c r="E15" s="61"/>
      <c r="F15" s="68"/>
      <c r="G15" s="7"/>
      <c r="H15" s="98"/>
      <c r="I15" s="104"/>
      <c r="J15" s="90"/>
      <c r="K15" s="4"/>
      <c r="L15" s="1"/>
      <c r="M15" s="1"/>
    </row>
    <row r="16" spans="1:13" ht="30.6" customHeight="1" x14ac:dyDescent="0.25">
      <c r="A16" s="71"/>
      <c r="B16" s="74"/>
      <c r="C16" s="5" t="s">
        <v>32</v>
      </c>
      <c r="D16" s="6" t="s">
        <v>33</v>
      </c>
      <c r="E16" s="61"/>
      <c r="F16" s="68"/>
      <c r="G16" s="7"/>
      <c r="H16" s="98"/>
      <c r="I16" s="104"/>
      <c r="J16" s="90"/>
      <c r="K16" s="4"/>
      <c r="L16" s="1"/>
      <c r="M16" s="1"/>
    </row>
    <row r="17" spans="1:13" ht="30" customHeight="1" x14ac:dyDescent="0.25">
      <c r="A17" s="71"/>
      <c r="B17" s="74"/>
      <c r="C17" s="5" t="s">
        <v>19</v>
      </c>
      <c r="D17" s="6" t="s">
        <v>34</v>
      </c>
      <c r="E17" s="61"/>
      <c r="F17" s="68"/>
      <c r="G17" s="7"/>
      <c r="H17" s="98"/>
      <c r="I17" s="104"/>
      <c r="J17" s="90"/>
      <c r="K17" s="4"/>
      <c r="L17" s="1"/>
      <c r="M17" s="1"/>
    </row>
    <row r="18" spans="1:13" ht="19.899999999999999" customHeight="1" x14ac:dyDescent="0.25">
      <c r="A18" s="71"/>
      <c r="B18" s="74"/>
      <c r="C18" s="5" t="s">
        <v>35</v>
      </c>
      <c r="D18" s="6" t="s">
        <v>100</v>
      </c>
      <c r="E18" s="61"/>
      <c r="F18" s="68"/>
      <c r="G18" s="7"/>
      <c r="H18" s="98"/>
      <c r="I18" s="104"/>
      <c r="J18" s="90"/>
      <c r="K18" s="4"/>
      <c r="L18" s="1"/>
      <c r="M18" s="1"/>
    </row>
    <row r="19" spans="1:13" ht="32.450000000000003" customHeight="1" x14ac:dyDescent="0.25">
      <c r="A19" s="71"/>
      <c r="B19" s="74"/>
      <c r="C19" s="5" t="s">
        <v>14</v>
      </c>
      <c r="D19" s="6" t="s">
        <v>36</v>
      </c>
      <c r="E19" s="61"/>
      <c r="F19" s="68"/>
      <c r="G19" s="7"/>
      <c r="H19" s="98"/>
      <c r="I19" s="104"/>
      <c r="J19" s="90"/>
      <c r="K19" s="4"/>
      <c r="L19" s="1"/>
      <c r="M19" s="1"/>
    </row>
    <row r="20" spans="1:13" ht="16.899999999999999" customHeight="1" x14ac:dyDescent="0.25">
      <c r="A20" s="71"/>
      <c r="B20" s="74"/>
      <c r="C20" s="5" t="s">
        <v>37</v>
      </c>
      <c r="D20" s="6" t="s">
        <v>38</v>
      </c>
      <c r="E20" s="61"/>
      <c r="F20" s="68"/>
      <c r="G20" s="8"/>
      <c r="H20" s="98"/>
      <c r="I20" s="104"/>
      <c r="J20" s="90"/>
      <c r="K20" s="1"/>
      <c r="L20" s="1"/>
      <c r="M20" s="1"/>
    </row>
    <row r="21" spans="1:13" ht="15" customHeight="1" x14ac:dyDescent="0.25">
      <c r="A21" s="71"/>
      <c r="B21" s="74"/>
      <c r="C21" s="5" t="s">
        <v>11</v>
      </c>
      <c r="D21" s="6" t="s">
        <v>96</v>
      </c>
      <c r="E21" s="61"/>
      <c r="F21" s="68"/>
      <c r="G21" s="7"/>
      <c r="H21" s="98"/>
      <c r="I21" s="104"/>
      <c r="J21" s="90"/>
      <c r="K21" s="4"/>
      <c r="L21" s="1"/>
      <c r="M21" s="1"/>
    </row>
    <row r="22" spans="1:13" ht="18.600000000000001" customHeight="1" x14ac:dyDescent="0.25">
      <c r="A22" s="71"/>
      <c r="B22" s="74"/>
      <c r="C22" s="5" t="s">
        <v>12</v>
      </c>
      <c r="D22" s="6" t="s">
        <v>71</v>
      </c>
      <c r="E22" s="61"/>
      <c r="F22" s="68"/>
      <c r="G22" s="7"/>
      <c r="H22" s="98"/>
      <c r="I22" s="104"/>
      <c r="J22" s="90"/>
      <c r="K22" s="4"/>
      <c r="L22" s="1"/>
      <c r="M22" s="1"/>
    </row>
    <row r="23" spans="1:13" ht="15" customHeight="1" x14ac:dyDescent="0.25">
      <c r="A23" s="71"/>
      <c r="B23" s="74"/>
      <c r="C23" s="5" t="s">
        <v>16</v>
      </c>
      <c r="D23" s="6" t="s">
        <v>39</v>
      </c>
      <c r="E23" s="61"/>
      <c r="F23" s="68"/>
      <c r="G23" s="7"/>
      <c r="H23" s="98"/>
      <c r="I23" s="104"/>
      <c r="J23" s="90"/>
      <c r="K23" s="4"/>
      <c r="L23" s="1"/>
      <c r="M23" s="1"/>
    </row>
    <row r="24" spans="1:13" ht="20.25" customHeight="1" thickBot="1" x14ac:dyDescent="0.3">
      <c r="A24" s="72"/>
      <c r="B24" s="75"/>
      <c r="C24" s="9" t="s">
        <v>9</v>
      </c>
      <c r="D24" s="10" t="s">
        <v>10</v>
      </c>
      <c r="E24" s="62"/>
      <c r="F24" s="69"/>
      <c r="G24" s="11"/>
      <c r="H24" s="99"/>
      <c r="I24" s="105"/>
      <c r="J24" s="103"/>
      <c r="K24" s="1"/>
      <c r="L24" s="1"/>
      <c r="M24" s="1"/>
    </row>
    <row r="25" spans="1:13" ht="15.75" customHeight="1" thickTop="1" x14ac:dyDescent="0.25">
      <c r="A25" s="70">
        <v>2</v>
      </c>
      <c r="B25" s="73" t="s">
        <v>40</v>
      </c>
      <c r="C25" s="29" t="s">
        <v>62</v>
      </c>
      <c r="D25" s="31">
        <v>16490</v>
      </c>
      <c r="E25" s="61" t="s">
        <v>64</v>
      </c>
      <c r="F25" s="28">
        <v>1</v>
      </c>
      <c r="G25" s="27"/>
      <c r="H25" s="97"/>
      <c r="I25" s="47">
        <v>0</v>
      </c>
      <c r="J25" s="52">
        <f>SUM(F25*I25)</f>
        <v>0</v>
      </c>
      <c r="K25" s="4"/>
      <c r="L25" s="1"/>
      <c r="M25" s="1"/>
    </row>
    <row r="26" spans="1:13" ht="31.9" customHeight="1" x14ac:dyDescent="0.25">
      <c r="A26" s="71"/>
      <c r="B26" s="74"/>
      <c r="C26" s="5" t="s">
        <v>17</v>
      </c>
      <c r="D26" s="6" t="s">
        <v>41</v>
      </c>
      <c r="E26" s="61"/>
      <c r="F26" s="67"/>
      <c r="G26" s="7"/>
      <c r="H26" s="98"/>
      <c r="I26" s="106"/>
      <c r="J26" s="89"/>
      <c r="K26" s="4"/>
      <c r="L26" s="1"/>
      <c r="M26" s="1"/>
    </row>
    <row r="27" spans="1:13" ht="31.9" customHeight="1" x14ac:dyDescent="0.25">
      <c r="A27" s="71"/>
      <c r="B27" s="74"/>
      <c r="C27" s="5" t="s">
        <v>25</v>
      </c>
      <c r="D27" s="6" t="s">
        <v>42</v>
      </c>
      <c r="E27" s="61"/>
      <c r="F27" s="68"/>
      <c r="G27" s="8"/>
      <c r="H27" s="98"/>
      <c r="I27" s="104"/>
      <c r="J27" s="90"/>
      <c r="K27" s="1"/>
      <c r="L27" s="1"/>
      <c r="M27" s="1"/>
    </row>
    <row r="28" spans="1:13" ht="29.45" customHeight="1" x14ac:dyDescent="0.25">
      <c r="A28" s="71"/>
      <c r="B28" s="74"/>
      <c r="C28" s="5" t="s">
        <v>43</v>
      </c>
      <c r="D28" s="6" t="s">
        <v>97</v>
      </c>
      <c r="E28" s="61"/>
      <c r="F28" s="68"/>
      <c r="G28" s="7"/>
      <c r="H28" s="98"/>
      <c r="I28" s="104"/>
      <c r="J28" s="90"/>
      <c r="K28" s="4"/>
      <c r="L28" s="1"/>
      <c r="M28" s="1"/>
    </row>
    <row r="29" spans="1:13" ht="33.6" customHeight="1" x14ac:dyDescent="0.25">
      <c r="A29" s="71"/>
      <c r="B29" s="74"/>
      <c r="C29" s="5" t="s">
        <v>44</v>
      </c>
      <c r="D29" s="6" t="s">
        <v>45</v>
      </c>
      <c r="E29" s="61"/>
      <c r="F29" s="68"/>
      <c r="G29" s="8"/>
      <c r="H29" s="98"/>
      <c r="I29" s="104"/>
      <c r="J29" s="90"/>
      <c r="K29" s="1"/>
      <c r="L29" s="1"/>
      <c r="M29" s="1"/>
    </row>
    <row r="30" spans="1:13" ht="32.450000000000003" customHeight="1" x14ac:dyDescent="0.25">
      <c r="A30" s="71"/>
      <c r="B30" s="74"/>
      <c r="C30" s="5" t="s">
        <v>15</v>
      </c>
      <c r="D30" s="6" t="s">
        <v>46</v>
      </c>
      <c r="E30" s="61"/>
      <c r="F30" s="68"/>
      <c r="G30" s="7"/>
      <c r="H30" s="98"/>
      <c r="I30" s="104"/>
      <c r="J30" s="90"/>
      <c r="K30" s="4"/>
      <c r="L30" s="1"/>
      <c r="M30" s="1"/>
    </row>
    <row r="31" spans="1:13" ht="18.600000000000001" customHeight="1" x14ac:dyDescent="0.25">
      <c r="A31" s="71"/>
      <c r="B31" s="74"/>
      <c r="C31" s="5" t="s">
        <v>47</v>
      </c>
      <c r="D31" s="6" t="s">
        <v>48</v>
      </c>
      <c r="E31" s="61"/>
      <c r="F31" s="68"/>
      <c r="G31" s="7"/>
      <c r="H31" s="98"/>
      <c r="I31" s="104"/>
      <c r="J31" s="90"/>
      <c r="K31" s="4"/>
      <c r="L31" s="1"/>
      <c r="M31" s="1"/>
    </row>
    <row r="32" spans="1:13" ht="29.45" customHeight="1" x14ac:dyDescent="0.25">
      <c r="A32" s="71"/>
      <c r="B32" s="74"/>
      <c r="C32" s="5" t="s">
        <v>23</v>
      </c>
      <c r="D32" s="6" t="s">
        <v>49</v>
      </c>
      <c r="E32" s="61"/>
      <c r="F32" s="68"/>
      <c r="G32" s="7"/>
      <c r="H32" s="98"/>
      <c r="I32" s="104"/>
      <c r="J32" s="90"/>
      <c r="K32" s="4"/>
      <c r="L32" s="1"/>
      <c r="M32" s="1"/>
    </row>
    <row r="33" spans="1:13" ht="63.6" customHeight="1" x14ac:dyDescent="0.25">
      <c r="A33" s="71"/>
      <c r="B33" s="74"/>
      <c r="C33" s="5" t="s">
        <v>50</v>
      </c>
      <c r="D33" s="6" t="s">
        <v>51</v>
      </c>
      <c r="E33" s="61"/>
      <c r="F33" s="68"/>
      <c r="G33" s="7"/>
      <c r="H33" s="98"/>
      <c r="I33" s="104"/>
      <c r="J33" s="90"/>
      <c r="K33" s="4"/>
      <c r="L33" s="1"/>
      <c r="M33" s="1"/>
    </row>
    <row r="34" spans="1:13" ht="18.600000000000001" customHeight="1" x14ac:dyDescent="0.25">
      <c r="A34" s="71"/>
      <c r="B34" s="74"/>
      <c r="C34" s="5" t="s">
        <v>18</v>
      </c>
      <c r="D34" s="6" t="s">
        <v>98</v>
      </c>
      <c r="E34" s="61"/>
      <c r="F34" s="68"/>
      <c r="G34" s="7"/>
      <c r="H34" s="98"/>
      <c r="I34" s="104"/>
      <c r="J34" s="90"/>
      <c r="K34" s="4"/>
      <c r="L34" s="1"/>
      <c r="M34" s="1"/>
    </row>
    <row r="35" spans="1:13" ht="16.899999999999999" customHeight="1" x14ac:dyDescent="0.25">
      <c r="A35" s="71"/>
      <c r="B35" s="74"/>
      <c r="C35" s="5" t="s">
        <v>12</v>
      </c>
      <c r="D35" s="6" t="s">
        <v>70</v>
      </c>
      <c r="E35" s="61"/>
      <c r="F35" s="68"/>
      <c r="G35" s="8"/>
      <c r="H35" s="98"/>
      <c r="I35" s="104"/>
      <c r="J35" s="90"/>
      <c r="K35" s="1"/>
      <c r="L35" s="1"/>
      <c r="M35" s="1"/>
    </row>
    <row r="36" spans="1:13" ht="20.25" customHeight="1" thickBot="1" x14ac:dyDescent="0.3">
      <c r="A36" s="72"/>
      <c r="B36" s="75"/>
      <c r="C36" s="9" t="s">
        <v>9</v>
      </c>
      <c r="D36" s="10" t="s">
        <v>10</v>
      </c>
      <c r="E36" s="61"/>
      <c r="F36" s="69"/>
      <c r="G36" s="11"/>
      <c r="H36" s="100"/>
      <c r="I36" s="107"/>
      <c r="J36" s="91"/>
      <c r="K36" s="1"/>
      <c r="L36" s="1"/>
      <c r="M36" s="1"/>
    </row>
    <row r="37" spans="1:13" ht="15.75" customHeight="1" thickTop="1" x14ac:dyDescent="0.25">
      <c r="A37" s="92">
        <v>3</v>
      </c>
      <c r="B37" s="58" t="s">
        <v>52</v>
      </c>
      <c r="C37" s="29" t="s">
        <v>62</v>
      </c>
      <c r="D37" s="12">
        <v>800</v>
      </c>
      <c r="E37" s="94" t="s">
        <v>65</v>
      </c>
      <c r="F37" s="13">
        <v>2</v>
      </c>
      <c r="G37" s="30"/>
      <c r="H37" s="101"/>
      <c r="I37" s="48">
        <v>0</v>
      </c>
      <c r="J37" s="53">
        <f>SUM(F37*I37)</f>
        <v>0</v>
      </c>
      <c r="K37" s="14"/>
    </row>
    <row r="38" spans="1:13" ht="51.75" customHeight="1" thickBot="1" x14ac:dyDescent="0.3">
      <c r="A38" s="93"/>
      <c r="B38" s="59"/>
      <c r="C38" s="15" t="s">
        <v>53</v>
      </c>
      <c r="D38" s="15" t="s">
        <v>54</v>
      </c>
      <c r="E38" s="95"/>
      <c r="F38" s="16"/>
      <c r="G38" s="17"/>
      <c r="H38" s="102"/>
      <c r="I38" s="45"/>
      <c r="J38" s="44"/>
    </row>
    <row r="39" spans="1:13" ht="15.75" customHeight="1" thickTop="1" x14ac:dyDescent="0.25">
      <c r="A39" s="92">
        <v>4</v>
      </c>
      <c r="B39" s="58" t="s">
        <v>52</v>
      </c>
      <c r="C39" s="29" t="s">
        <v>62</v>
      </c>
      <c r="D39" s="12">
        <v>800</v>
      </c>
      <c r="E39" s="95"/>
      <c r="F39" s="13">
        <v>1</v>
      </c>
      <c r="G39" s="30"/>
      <c r="H39" s="101"/>
      <c r="I39" s="48">
        <v>0</v>
      </c>
      <c r="J39" s="53">
        <f>SUM(F39*I39)</f>
        <v>0</v>
      </c>
      <c r="K39" s="14"/>
    </row>
    <row r="40" spans="1:13" ht="51.75" customHeight="1" thickBot="1" x14ac:dyDescent="0.3">
      <c r="A40" s="93"/>
      <c r="B40" s="59"/>
      <c r="C40" s="15" t="s">
        <v>55</v>
      </c>
      <c r="D40" s="15" t="s">
        <v>68</v>
      </c>
      <c r="E40" s="96"/>
      <c r="F40" s="16"/>
      <c r="G40" s="17"/>
      <c r="H40" s="102"/>
      <c r="I40" s="46"/>
      <c r="J40" s="44"/>
    </row>
    <row r="41" spans="1:13" ht="18" customHeight="1" thickTop="1" x14ac:dyDescent="0.25">
      <c r="A41" s="70">
        <v>5</v>
      </c>
      <c r="B41" s="73" t="s">
        <v>72</v>
      </c>
      <c r="C41" s="29" t="s">
        <v>62</v>
      </c>
      <c r="D41" s="31">
        <v>1390</v>
      </c>
      <c r="E41" s="108" t="s">
        <v>95</v>
      </c>
      <c r="F41" s="49">
        <v>3</v>
      </c>
      <c r="G41" s="27"/>
      <c r="H41" s="117"/>
      <c r="I41" s="50">
        <v>0</v>
      </c>
      <c r="J41" s="54">
        <f>F41*I41</f>
        <v>0</v>
      </c>
    </row>
    <row r="42" spans="1:13" ht="18.75" customHeight="1" x14ac:dyDescent="0.25">
      <c r="A42" s="71"/>
      <c r="B42" s="74"/>
      <c r="C42" s="5" t="s">
        <v>73</v>
      </c>
      <c r="D42" s="6" t="s">
        <v>74</v>
      </c>
      <c r="E42" s="61"/>
      <c r="F42" s="67"/>
      <c r="G42" s="7"/>
      <c r="H42" s="98"/>
      <c r="I42" s="109"/>
      <c r="J42" s="112"/>
    </row>
    <row r="43" spans="1:13" ht="15.75" customHeight="1" x14ac:dyDescent="0.25">
      <c r="A43" s="71"/>
      <c r="B43" s="74"/>
      <c r="C43" s="5" t="s">
        <v>75</v>
      </c>
      <c r="D43" s="6" t="s">
        <v>76</v>
      </c>
      <c r="E43" s="61"/>
      <c r="F43" s="68"/>
      <c r="G43" s="8"/>
      <c r="H43" s="98"/>
      <c r="I43" s="110"/>
      <c r="J43" s="113"/>
    </row>
    <row r="44" spans="1:13" ht="15.75" customHeight="1" x14ac:dyDescent="0.25">
      <c r="A44" s="71"/>
      <c r="B44" s="74"/>
      <c r="C44" s="5" t="s">
        <v>77</v>
      </c>
      <c r="D44" s="6" t="s">
        <v>78</v>
      </c>
      <c r="E44" s="61"/>
      <c r="F44" s="68"/>
      <c r="G44" s="7"/>
      <c r="H44" s="98"/>
      <c r="I44" s="110"/>
      <c r="J44" s="113"/>
    </row>
    <row r="45" spans="1:13" ht="15.75" customHeight="1" x14ac:dyDescent="0.25">
      <c r="A45" s="71"/>
      <c r="B45" s="74"/>
      <c r="C45" s="5" t="s">
        <v>79</v>
      </c>
      <c r="D45" s="6" t="s">
        <v>80</v>
      </c>
      <c r="E45" s="61"/>
      <c r="F45" s="68"/>
      <c r="G45" s="8"/>
      <c r="H45" s="98"/>
      <c r="I45" s="110"/>
      <c r="J45" s="113"/>
    </row>
    <row r="46" spans="1:13" ht="15.75" customHeight="1" x14ac:dyDescent="0.25">
      <c r="A46" s="71"/>
      <c r="B46" s="74"/>
      <c r="C46" s="5" t="s">
        <v>81</v>
      </c>
      <c r="D46" s="6" t="s">
        <v>82</v>
      </c>
      <c r="E46" s="61"/>
      <c r="F46" s="68"/>
      <c r="G46" s="7"/>
      <c r="H46" s="98"/>
      <c r="I46" s="110"/>
      <c r="J46" s="113"/>
    </row>
    <row r="47" spans="1:13" ht="15.75" customHeight="1" x14ac:dyDescent="0.25">
      <c r="A47" s="71"/>
      <c r="B47" s="74"/>
      <c r="C47" s="5" t="s">
        <v>83</v>
      </c>
      <c r="D47" s="6" t="s">
        <v>84</v>
      </c>
      <c r="E47" s="61"/>
      <c r="F47" s="68"/>
      <c r="G47" s="7"/>
      <c r="H47" s="98"/>
      <c r="I47" s="110"/>
      <c r="J47" s="113"/>
    </row>
    <row r="48" spans="1:13" ht="15.75" customHeight="1" x14ac:dyDescent="0.25">
      <c r="A48" s="71"/>
      <c r="B48" s="74"/>
      <c r="C48" s="5" t="s">
        <v>85</v>
      </c>
      <c r="D48" s="6" t="s">
        <v>86</v>
      </c>
      <c r="E48" s="61"/>
      <c r="F48" s="68"/>
      <c r="G48" s="7"/>
      <c r="H48" s="98"/>
      <c r="I48" s="110"/>
      <c r="J48" s="113"/>
    </row>
    <row r="49" spans="1:10" ht="15.75" customHeight="1" thickBot="1" x14ac:dyDescent="0.3">
      <c r="A49" s="72"/>
      <c r="B49" s="75"/>
      <c r="C49" s="9" t="s">
        <v>9</v>
      </c>
      <c r="D49" s="10" t="s">
        <v>87</v>
      </c>
      <c r="E49" s="62"/>
      <c r="F49" s="69"/>
      <c r="G49" s="11"/>
      <c r="H49" s="99"/>
      <c r="I49" s="111"/>
      <c r="J49" s="114"/>
    </row>
    <row r="50" spans="1:10" ht="15.75" customHeight="1" thickTop="1" x14ac:dyDescent="0.25">
      <c r="A50" s="70">
        <v>6</v>
      </c>
      <c r="B50" s="73" t="s">
        <v>88</v>
      </c>
      <c r="C50" s="29" t="s">
        <v>62</v>
      </c>
      <c r="D50" s="31">
        <v>380</v>
      </c>
      <c r="E50" s="61">
        <v>25100463</v>
      </c>
      <c r="F50" s="49">
        <v>3</v>
      </c>
      <c r="G50" s="27"/>
      <c r="H50" s="97"/>
      <c r="I50" s="50">
        <v>0</v>
      </c>
      <c r="J50" s="54">
        <f>F50*I50</f>
        <v>0</v>
      </c>
    </row>
    <row r="51" spans="1:10" ht="15.75" customHeight="1" x14ac:dyDescent="0.25">
      <c r="A51" s="71"/>
      <c r="B51" s="74"/>
      <c r="C51" s="5" t="s">
        <v>89</v>
      </c>
      <c r="D51" s="6" t="s">
        <v>90</v>
      </c>
      <c r="E51" s="61"/>
      <c r="F51" s="67"/>
      <c r="G51" s="7"/>
      <c r="H51" s="98"/>
      <c r="I51" s="109"/>
      <c r="J51" s="112"/>
    </row>
    <row r="52" spans="1:10" ht="15.75" customHeight="1" x14ac:dyDescent="0.25">
      <c r="A52" s="71"/>
      <c r="B52" s="74"/>
      <c r="C52" s="5" t="s">
        <v>81</v>
      </c>
      <c r="D52" s="6" t="s">
        <v>91</v>
      </c>
      <c r="E52" s="61"/>
      <c r="F52" s="68"/>
      <c r="G52" s="8"/>
      <c r="H52" s="98"/>
      <c r="I52" s="110"/>
      <c r="J52" s="113"/>
    </row>
    <row r="53" spans="1:10" ht="15.75" customHeight="1" x14ac:dyDescent="0.25">
      <c r="A53" s="71"/>
      <c r="B53" s="74"/>
      <c r="C53" s="5" t="s">
        <v>75</v>
      </c>
      <c r="D53" s="6" t="s">
        <v>92</v>
      </c>
      <c r="E53" s="61"/>
      <c r="F53" s="68"/>
      <c r="G53" s="8"/>
      <c r="H53" s="98"/>
      <c r="I53" s="110"/>
      <c r="J53" s="113"/>
    </row>
    <row r="54" spans="1:10" ht="15.75" customHeight="1" x14ac:dyDescent="0.25">
      <c r="A54" s="71"/>
      <c r="B54" s="74"/>
      <c r="C54" s="5" t="s">
        <v>93</v>
      </c>
      <c r="D54" s="6" t="s">
        <v>99</v>
      </c>
      <c r="E54" s="61"/>
      <c r="F54" s="68"/>
      <c r="G54" s="7"/>
      <c r="H54" s="98"/>
      <c r="I54" s="110"/>
      <c r="J54" s="113"/>
    </row>
    <row r="55" spans="1:10" ht="15.75" customHeight="1" x14ac:dyDescent="0.25">
      <c r="A55" s="71"/>
      <c r="B55" s="74"/>
      <c r="C55" s="5" t="s">
        <v>16</v>
      </c>
      <c r="D55" s="6" t="s">
        <v>94</v>
      </c>
      <c r="E55" s="61"/>
      <c r="F55" s="68"/>
      <c r="G55" s="7"/>
      <c r="H55" s="98"/>
      <c r="I55" s="110"/>
      <c r="J55" s="113"/>
    </row>
    <row r="56" spans="1:10" ht="15.75" customHeight="1" thickBot="1" x14ac:dyDescent="0.3">
      <c r="A56" s="72"/>
      <c r="B56" s="75"/>
      <c r="C56" s="9" t="s">
        <v>9</v>
      </c>
      <c r="D56" s="10" t="s">
        <v>10</v>
      </c>
      <c r="E56" s="61"/>
      <c r="F56" s="69"/>
      <c r="G56" s="11"/>
      <c r="H56" s="100"/>
      <c r="I56" s="115"/>
      <c r="J56" s="116"/>
    </row>
    <row r="57" spans="1:10" ht="15.75" customHeight="1" thickTop="1" thickBot="1" x14ac:dyDescent="0.3">
      <c r="A57" s="63" t="s">
        <v>6</v>
      </c>
      <c r="B57" s="64"/>
      <c r="C57" s="64"/>
      <c r="D57" s="33">
        <v>58900</v>
      </c>
      <c r="E57" s="38"/>
      <c r="F57" s="39"/>
      <c r="G57" s="55" t="s">
        <v>7</v>
      </c>
      <c r="H57" s="56"/>
      <c r="I57" s="43"/>
      <c r="J57" s="35">
        <f>SUM(J8:J56)</f>
        <v>0</v>
      </c>
    </row>
    <row r="58" spans="1:10" ht="15.75" customHeight="1" thickBot="1" x14ac:dyDescent="0.25">
      <c r="G58" s="65" t="s">
        <v>66</v>
      </c>
      <c r="H58" s="66"/>
      <c r="I58" s="18"/>
      <c r="J58" s="37">
        <f>SUM(J57*1.21)</f>
        <v>0</v>
      </c>
    </row>
    <row r="59" spans="1:10" ht="15.75" customHeight="1" x14ac:dyDescent="0.2"/>
    <row r="60" spans="1:10" ht="15.75" customHeight="1" x14ac:dyDescent="0.2"/>
    <row r="61" spans="1:10" ht="15.75" customHeight="1" x14ac:dyDescent="0.2"/>
    <row r="62" spans="1:10" ht="15.75" customHeight="1" x14ac:dyDescent="0.2"/>
    <row r="63" spans="1:10" ht="15.75" customHeight="1" x14ac:dyDescent="0.2"/>
    <row r="64" spans="1:10" ht="15.75" customHeight="1" x14ac:dyDescent="0.2"/>
    <row r="65" spans="6:10" ht="15.75" customHeight="1" thickBot="1" x14ac:dyDescent="0.25">
      <c r="F65" s="36"/>
      <c r="G65" s="57"/>
      <c r="H65" s="57"/>
      <c r="I65" s="42"/>
    </row>
    <row r="66" spans="6:10" ht="15.75" customHeight="1" x14ac:dyDescent="0.2">
      <c r="G66" s="40" t="s">
        <v>101</v>
      </c>
      <c r="H66" s="41"/>
      <c r="I66" s="41"/>
      <c r="J66" s="3" t="s">
        <v>8</v>
      </c>
    </row>
    <row r="67" spans="6:10" ht="15.75" customHeight="1" x14ac:dyDescent="0.2"/>
    <row r="68" spans="6:10" ht="15.75" customHeight="1" x14ac:dyDescent="0.2"/>
    <row r="69" spans="6:10" ht="15.75" customHeight="1" x14ac:dyDescent="0.2"/>
    <row r="70" spans="6:10" ht="15.75" customHeight="1" x14ac:dyDescent="0.2"/>
    <row r="71" spans="6:10" ht="15.75" customHeight="1" x14ac:dyDescent="0.2"/>
    <row r="72" spans="6:10" ht="15.75" customHeight="1" x14ac:dyDescent="0.2"/>
    <row r="73" spans="6:10" ht="15.75" customHeight="1" x14ac:dyDescent="0.2"/>
    <row r="74" spans="6:10" ht="15.75" customHeight="1" x14ac:dyDescent="0.2"/>
    <row r="75" spans="6:10" ht="15.75" customHeight="1" x14ac:dyDescent="0.2"/>
    <row r="76" spans="6:10" ht="15.75" customHeight="1" x14ac:dyDescent="0.2"/>
    <row r="77" spans="6:10" ht="15.75" customHeight="1" x14ac:dyDescent="0.2"/>
    <row r="78" spans="6:10" ht="15.75" customHeight="1" x14ac:dyDescent="0.2"/>
    <row r="79" spans="6:10" ht="15.75" customHeight="1" x14ac:dyDescent="0.2"/>
    <row r="80" spans="6:1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sheetData>
  <mergeCells count="47">
    <mergeCell ref="I42:I49"/>
    <mergeCell ref="J42:J49"/>
    <mergeCell ref="I51:I56"/>
    <mergeCell ref="J51:J56"/>
    <mergeCell ref="H41:H49"/>
    <mergeCell ref="H50:H56"/>
    <mergeCell ref="E41:E49"/>
    <mergeCell ref="F42:F49"/>
    <mergeCell ref="A50:A56"/>
    <mergeCell ref="B50:B56"/>
    <mergeCell ref="E50:E56"/>
    <mergeCell ref="F51:F56"/>
    <mergeCell ref="J26:J36"/>
    <mergeCell ref="A37:A38"/>
    <mergeCell ref="A39:A40"/>
    <mergeCell ref="E37:E40"/>
    <mergeCell ref="H8:H24"/>
    <mergeCell ref="H25:H36"/>
    <mergeCell ref="H37:H38"/>
    <mergeCell ref="H39:H40"/>
    <mergeCell ref="J9:J24"/>
    <mergeCell ref="I9:I24"/>
    <mergeCell ref="I26:I36"/>
    <mergeCell ref="C6:D6"/>
    <mergeCell ref="F6:F7"/>
    <mergeCell ref="G6:G7"/>
    <mergeCell ref="A6:A7"/>
    <mergeCell ref="J6:J7"/>
    <mergeCell ref="B6:B7"/>
    <mergeCell ref="I6:I7"/>
    <mergeCell ref="E6:E7"/>
    <mergeCell ref="G57:H57"/>
    <mergeCell ref="G65:H65"/>
    <mergeCell ref="B37:B38"/>
    <mergeCell ref="E8:E24"/>
    <mergeCell ref="E25:E36"/>
    <mergeCell ref="B39:B40"/>
    <mergeCell ref="A57:C57"/>
    <mergeCell ref="G58:H58"/>
    <mergeCell ref="F26:F36"/>
    <mergeCell ref="A8:A24"/>
    <mergeCell ref="B8:B24"/>
    <mergeCell ref="A25:A36"/>
    <mergeCell ref="B25:B36"/>
    <mergeCell ref="F9:F24"/>
    <mergeCell ref="A41:A49"/>
    <mergeCell ref="B41:B49"/>
  </mergeCells>
  <pageMargins left="0.23622047244094491" right="0.23622047244094491" top="0.74803149606299213" bottom="0.74803149606299213" header="0" footer="0"/>
  <pageSetup paperSize="9"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DF6380CC98FDF47AA28C2758935E19D" ma:contentTypeVersion="12" ma:contentTypeDescription="Vytvoří nový dokument" ma:contentTypeScope="" ma:versionID="02e177903942c9c7530de3a583e3966c">
  <xsd:schema xmlns:xsd="http://www.w3.org/2001/XMLSchema" xmlns:xs="http://www.w3.org/2001/XMLSchema" xmlns:p="http://schemas.microsoft.com/office/2006/metadata/properties" xmlns:ns2="5d7613ff-490a-4d5d-8dfb-fa737d953158" xmlns:ns3="6bf57cb4-cbb8-4680-a8b6-f4925622197e" targetNamespace="http://schemas.microsoft.com/office/2006/metadata/properties" ma:root="true" ma:fieldsID="36eb3d303c9282ec21b170ab46c32b03" ns2:_="" ns3:_="">
    <xsd:import namespace="5d7613ff-490a-4d5d-8dfb-fa737d953158"/>
    <xsd:import namespace="6bf57cb4-cbb8-4680-a8b6-f492562219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613ff-490a-4d5d-8dfb-fa737d953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71614631-1852-4789-86d3-d1f539422b3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f57cb4-cbb8-4680-a8b6-f4925622197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17b9cf-a5f4-4e33-a98a-c38eaba67264}" ma:internalName="TaxCatchAll" ma:showField="CatchAllData" ma:web="6bf57cb4-cbb8-4680-a8b6-f492562219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bf57cb4-cbb8-4680-a8b6-f4925622197e" xsi:nil="true"/>
    <lcf76f155ced4ddcb4097134ff3c332f xmlns="5d7613ff-490a-4d5d-8dfb-fa737d9531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853480-4DD3-4C81-8792-C462E0129DB2}">
  <ds:schemaRefs>
    <ds:schemaRef ds:uri="http://schemas.microsoft.com/sharepoint/v3/contenttype/forms"/>
  </ds:schemaRefs>
</ds:datastoreItem>
</file>

<file path=customXml/itemProps2.xml><?xml version="1.0" encoding="utf-8"?>
<ds:datastoreItem xmlns:ds="http://schemas.openxmlformats.org/officeDocument/2006/customXml" ds:itemID="{A5C4513C-1CF1-42F5-AA08-62C2B51CED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7613ff-490a-4d5d-8dfb-fa737d953158"/>
    <ds:schemaRef ds:uri="6bf57cb4-cbb8-4680-a8b6-f49256221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322377-CF4D-4DCB-BF44-D6461EF37ED2}">
  <ds:schemaRefs>
    <ds:schemaRef ds:uri="http://schemas.microsoft.com/office/2006/metadata/properties"/>
    <ds:schemaRef ds:uri="http://schemas.microsoft.com/office/infopath/2007/PartnerControls"/>
    <ds:schemaRef ds:uri="6bf57cb4-cbb8-4680-a8b6-f4925622197e"/>
    <ds:schemaRef ds:uri="5d7613ff-490a-4d5d-8dfb-fa737d9531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Novakova</dc:creator>
  <cp:lastModifiedBy>Cinková Lenka</cp:lastModifiedBy>
  <cp:lastPrinted>2025-04-10T05:40:56Z</cp:lastPrinted>
  <dcterms:created xsi:type="dcterms:W3CDTF">2020-11-16T14:38:57Z</dcterms:created>
  <dcterms:modified xsi:type="dcterms:W3CDTF">2025-07-25T12:37:13Z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0x010100CDF6380CC98FDF47AA28C2758935E19D</vt:lpwstr>
  </property>
  <property fmtid="{D5CDD505-2E9C-101B-9397-08002B2CF9AE}" pid="3" name="MediaServiceImageTags">
    <vt:lpwstr/>
  </property>
</Properties>
</file>