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Materiály a přístroje_nadlimit/Materiály/030_Dodávka centrifugačních filtrů a spotřebního laboratorního materiálu (RES-HUM)/"/>
    </mc:Choice>
  </mc:AlternateContent>
  <xr:revisionPtr revIDLastSave="44" documentId="8_{44FDA761-871E-4257-AF9B-AF2258220105}" xr6:coauthVersionLast="47" xr6:coauthVersionMax="47" xr10:uidLastSave="{B817CC3C-B25A-4FE8-A165-E6BA4C39AC4A}"/>
  <bookViews>
    <workbookView xWindow="-120" yWindow="-120" windowWidth="29040" windowHeight="15720" xr2:uid="{00000000-000D-0000-FFFF-FFFF00000000}"/>
  </bookViews>
  <sheets>
    <sheet name="Laboratorní materiál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7" i="4" s="1"/>
</calcChain>
</file>

<file path=xl/sharedStrings.xml><?xml version="1.0" encoding="utf-8"?>
<sst xmlns="http://schemas.openxmlformats.org/spreadsheetml/2006/main" count="44" uniqueCount="42">
  <si>
    <t>Položka</t>
  </si>
  <si>
    <t>Požadované technické a funkční vlastnosti, hodnota, množství</t>
  </si>
  <si>
    <t>Název</t>
  </si>
  <si>
    <t>Nabídková cena celkem v Kč bez DPH</t>
  </si>
  <si>
    <t>Předpokládaná hodnota celkem v Kč bez DPH</t>
  </si>
  <si>
    <t>Nabídková cena celkem včetně dopravy v Kč bez DPH</t>
  </si>
  <si>
    <t>Nabídková cena celkem včetně dopravy v Kč s DPH</t>
  </si>
  <si>
    <t>podpis osoby oprávněné jednat za dodavatele</t>
  </si>
  <si>
    <t>Přesný typ nabízeného zboží (Part number, odkaz na web, atd.)</t>
  </si>
  <si>
    <t>Zadavatel stanovuje tyto minimální technické požadavky:</t>
  </si>
  <si>
    <t xml:space="preserve">Filtr centrifugační </t>
  </si>
  <si>
    <t>Konkrétní parametry nabízeného zboží, příp. uchazeč uvede splnění ANO /NE</t>
  </si>
  <si>
    <t>Dodavatel musí vyplnit všechna takto podbarvená pole</t>
  </si>
  <si>
    <t>Příloha ke Kupní smlouvě - Technická specifikace k VZ "Dodávka centrifugačních filtrů a spotřebního laboratorního materiálu (RES-HUM)"</t>
  </si>
  <si>
    <t>Číslo objednávky</t>
  </si>
  <si>
    <t>25100372      fa č. 1</t>
  </si>
  <si>
    <t>Centrifugační zkumavka s kónickým dnem</t>
  </si>
  <si>
    <t xml:space="preserve">25100402
RES-HUM                             fa č. 2
</t>
  </si>
  <si>
    <t>Pasteurova pipeta</t>
  </si>
  <si>
    <t xml:space="preserve">25100401
RES-HUM                  fa č. 2
</t>
  </si>
  <si>
    <t>Teflonová páska</t>
  </si>
  <si>
    <t xml:space="preserve">25100400
RES-HUM                 fa č. 2
</t>
  </si>
  <si>
    <t>Hliníková folie</t>
  </si>
  <si>
    <t xml:space="preserve">25100397
RES-HUM                fa č. 2 
</t>
  </si>
  <si>
    <t>Inserty</t>
  </si>
  <si>
    <t xml:space="preserve">25100416
RES-HUM                fa č. 2 
</t>
  </si>
  <si>
    <t>Vialka</t>
  </si>
  <si>
    <t xml:space="preserve">25100422
RES-HUM                fa č. 2
</t>
  </si>
  <si>
    <t xml:space="preserve">25100423
RES-HUM                fa č. 2
</t>
  </si>
  <si>
    <t>Víčko pro vialky</t>
  </si>
  <si>
    <t xml:space="preserve">2500421
RES-HUM                fa č. 2 
</t>
  </si>
  <si>
    <t xml:space="preserve">25100420
RES-HUM                 fa č. 2
</t>
  </si>
  <si>
    <r>
      <t xml:space="preserve">centrifugační, do centrifug přijímajících standardní zkumavky 17x100mm, filtrační plocha min. 3,3cm², maximální relativní zrychlení alespoň 14000xg, mrtvý prostor max. 40µl, rozměry max. 17x120mm, objem vzorku alespoň 5000µl, rozsah pH 1-14, membrána polyethersulfon (Omega), MWCO 30kD, min. </t>
    </r>
    <r>
      <rPr>
        <b/>
        <sz val="11"/>
        <rFont val="Calibri"/>
        <family val="2"/>
        <charset val="238"/>
        <scheme val="minor"/>
      </rPr>
      <t>1200 ks</t>
    </r>
  </si>
  <si>
    <r>
      <t xml:space="preserve">pro vialky s širokým otvorem, s plastovou pružinou, kapacita 0,10 ml, kónické dno, rozměry max. 6x30 mm (Ø×H), materiál sklo, celkem </t>
    </r>
    <r>
      <rPr>
        <b/>
        <sz val="11"/>
        <color theme="1"/>
        <rFont val="Calibri"/>
        <family val="2"/>
        <charset val="238"/>
        <scheme val="minor"/>
      </rPr>
      <t>min. 500 ks</t>
    </r>
  </si>
  <si>
    <r>
      <t xml:space="preserve">vysoká pevnost, stabilita v širokém teplotním rozsahu,  max. RCF alespoň 16000xg (polypropylen), snadno čitelná stupnice,  možnost dlouhodobého kryogenního skladování (-80 °C), kapacita 50 ml, rozměry max. 30x115 mm (Ø×D), plochý šroubovací uzávěr, celkem </t>
    </r>
    <r>
      <rPr>
        <b/>
        <sz val="11"/>
        <color theme="1"/>
        <rFont val="Calibri"/>
        <family val="2"/>
        <charset val="238"/>
        <scheme val="minor"/>
      </rPr>
      <t>min. 500 ks</t>
    </r>
  </si>
  <si>
    <r>
      <t xml:space="preserve">šířka </t>
    </r>
    <r>
      <rPr>
        <sz val="11"/>
        <rFont val="Calibri"/>
        <family val="2"/>
        <charset val="238"/>
        <scheme val="minor"/>
      </rPr>
      <t>cca</t>
    </r>
    <r>
      <rPr>
        <sz val="11"/>
        <color theme="1"/>
        <rFont val="Calibri"/>
        <family val="2"/>
        <charset val="238"/>
        <scheme val="minor"/>
      </rPr>
      <t xml:space="preserve"> 12 mm, délka min. 12 m, vysoká chemická odolnost, </t>
    </r>
    <r>
      <rPr>
        <sz val="11"/>
        <rFont val="Calibri"/>
        <family val="2"/>
        <charset val="238"/>
        <scheme val="minor"/>
      </rPr>
      <t>max.</t>
    </r>
    <r>
      <rPr>
        <sz val="11"/>
        <color theme="1"/>
        <rFont val="Calibri"/>
        <family val="2"/>
        <charset val="238"/>
        <scheme val="minor"/>
      </rPr>
      <t xml:space="preserve"> pracovní teplota alespoň +250 °C, barva např. bílá, </t>
    </r>
    <r>
      <rPr>
        <b/>
        <sz val="11"/>
        <color theme="1"/>
        <rFont val="Calibri"/>
        <family val="2"/>
        <charset val="238"/>
        <scheme val="minor"/>
      </rPr>
      <t>30 ks</t>
    </r>
  </si>
  <si>
    <r>
      <t xml:space="preserve">v zásobníku, materiál čistý hliník 99,0-99,5 %, šířka 280 </t>
    </r>
    <r>
      <rPr>
        <sz val="11"/>
        <rFont val="Calibri"/>
        <family val="2"/>
        <charset val="238"/>
        <scheme val="minor"/>
      </rPr>
      <t>- 300</t>
    </r>
    <r>
      <rPr>
        <sz val="11"/>
        <color theme="1"/>
        <rFont val="Calibri"/>
        <family val="2"/>
        <charset val="238"/>
        <scheme val="minor"/>
      </rPr>
      <t xml:space="preserve"> mm, délka min. 120 m, tloušťka 15 µm, </t>
    </r>
    <r>
      <rPr>
        <b/>
        <sz val="11"/>
        <color theme="1"/>
        <rFont val="Calibri"/>
        <family val="2"/>
        <charset val="238"/>
        <scheme val="minor"/>
      </rPr>
      <t>5 ks</t>
    </r>
  </si>
  <si>
    <r>
      <t xml:space="preserve">typ ND13, šroubovací hrdlo, materiál borosilikátové sklo 5.1, průhledná se štítkem, kapacita 4,00 ml, ploché dno, </t>
    </r>
    <r>
      <rPr>
        <sz val="11"/>
        <rFont val="Calibri"/>
        <family val="2"/>
        <charset val="238"/>
        <scheme val="minor"/>
      </rPr>
      <t>rozměry max. 15x45mm (Ø×H)</t>
    </r>
    <r>
      <rPr>
        <sz val="11"/>
        <color theme="1"/>
        <rFont val="Calibri"/>
        <family val="2"/>
        <charset val="238"/>
        <scheme val="minor"/>
      </rPr>
      <t xml:space="preserve">, celkem </t>
    </r>
    <r>
      <rPr>
        <b/>
        <sz val="11"/>
        <color theme="1"/>
        <rFont val="Calibri"/>
        <family val="2"/>
        <charset val="238"/>
        <scheme val="minor"/>
      </rPr>
      <t>min. 1000 ks</t>
    </r>
  </si>
  <si>
    <r>
      <t>šroubovací N9 hrdlo, široký otvor, krátký závit, materiál silanizované sklo, průhledné, se štítkem a stupnicí, kapacita 1,50 ml, ploché dno</t>
    </r>
    <r>
      <rPr>
        <sz val="11"/>
        <rFont val="Calibri"/>
        <family val="2"/>
        <charset val="238"/>
        <scheme val="minor"/>
      </rPr>
      <t>, rozměry max. 12x35 mm (Ø×H)</t>
    </r>
    <r>
      <rPr>
        <sz val="11"/>
        <color theme="1"/>
        <rFont val="Calibri"/>
        <family val="2"/>
        <charset val="238"/>
        <scheme val="minor"/>
      </rPr>
      <t xml:space="preserve">, celkem </t>
    </r>
    <r>
      <rPr>
        <b/>
        <sz val="11"/>
        <color theme="1"/>
        <rFont val="Calibri"/>
        <family val="2"/>
        <charset val="238"/>
        <scheme val="minor"/>
      </rPr>
      <t>min. 1000 ks</t>
    </r>
  </si>
  <si>
    <r>
      <t xml:space="preserve">materiál sklo, kapacita 2,0 ml, délka 230 mm, bez zátky (non-plugged), </t>
    </r>
    <r>
      <rPr>
        <sz val="11"/>
        <rFont val="Calibri"/>
        <family val="2"/>
        <charset val="238"/>
        <scheme val="minor"/>
      </rPr>
      <t>hrot dlouhý cca 120 mm</t>
    </r>
    <r>
      <rPr>
        <sz val="11"/>
        <color theme="1"/>
        <rFont val="Calibri"/>
        <family val="2"/>
        <charset val="238"/>
        <scheme val="minor"/>
      </rPr>
      <t xml:space="preserve">, celkem </t>
    </r>
    <r>
      <rPr>
        <b/>
        <sz val="11"/>
        <color theme="1"/>
        <rFont val="Calibri"/>
        <family val="2"/>
        <charset val="238"/>
        <scheme val="minor"/>
      </rPr>
      <t>min. 10000 ks</t>
    </r>
  </si>
  <si>
    <r>
      <t xml:space="preserve">pro vialky ND13, šroubovací, se septem </t>
    </r>
    <r>
      <rPr>
        <sz val="11"/>
        <rFont val="Calibri"/>
        <family val="2"/>
        <charset val="238"/>
        <scheme val="minor"/>
      </rPr>
      <t>(silikon, PTFE</t>
    </r>
    <r>
      <rPr>
        <sz val="11"/>
        <color theme="1"/>
        <rFont val="Calibri"/>
        <family val="2"/>
        <charset val="238"/>
        <scheme val="minor"/>
      </rPr>
      <t xml:space="preserve">), uzavřený vršek, tvrdost min. 50° shore A, materiál PP, celkem </t>
    </r>
    <r>
      <rPr>
        <b/>
        <sz val="11"/>
        <color theme="1"/>
        <rFont val="Calibri"/>
        <family val="2"/>
        <charset val="238"/>
        <scheme val="minor"/>
      </rPr>
      <t>min. 1000 ks</t>
    </r>
  </si>
  <si>
    <r>
      <t xml:space="preserve">pro vialky ND9, šroubovací, se septem </t>
    </r>
    <r>
      <rPr>
        <sz val="11"/>
        <rFont val="Calibri"/>
        <family val="2"/>
        <charset val="238"/>
        <scheme val="minor"/>
      </rPr>
      <t>(silikon, PTFE</t>
    </r>
    <r>
      <rPr>
        <sz val="11"/>
        <color theme="1"/>
        <rFont val="Calibri"/>
        <family val="2"/>
        <charset val="238"/>
        <scheme val="minor"/>
      </rPr>
      <t xml:space="preserve">) otevřený vršek, tvrdost min. 55° shore A, materiál PP, celkem </t>
    </r>
    <r>
      <rPr>
        <b/>
        <sz val="11"/>
        <color theme="1"/>
        <rFont val="Calibri"/>
        <family val="2"/>
        <charset val="238"/>
        <scheme val="minor"/>
      </rPr>
      <t>min.  1000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</si>
</sst>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5" xfId="0" applyBorder="1"/>
    <xf numFmtId="0" fontId="6" fillId="3" borderId="4" xfId="0" applyFont="1" applyFill="1" applyBorder="1" applyAlignment="1">
      <alignment horizontal="left" vertical="center" wrapText="1"/>
    </xf>
    <xf numFmtId="0" fontId="5" fillId="0" borderId="0" xfId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8" fillId="4" borderId="1" xfId="1" applyFont="1" applyFill="1" applyBorder="1" applyAlignment="1">
      <alignment vertical="top" wrapText="1"/>
    </xf>
    <xf numFmtId="0" fontId="2" fillId="5" borderId="3" xfId="0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left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topLeftCell="A10" zoomScaleNormal="100" workbookViewId="0">
      <selection activeCell="G19" sqref="G19"/>
    </sheetView>
  </sheetViews>
  <sheetFormatPr defaultRowHeight="15" x14ac:dyDescent="0.25"/>
  <cols>
    <col min="1" max="1" width="7.28515625" style="2" customWidth="1"/>
    <col min="2" max="2" width="34.140625" style="1" customWidth="1"/>
    <col min="3" max="3" width="68.140625" customWidth="1"/>
    <col min="4" max="4" width="11.7109375" customWidth="1"/>
    <col min="5" max="5" width="21.28515625" customWidth="1"/>
    <col min="6" max="6" width="34" customWidth="1"/>
    <col min="7" max="7" width="15.42578125" customWidth="1"/>
  </cols>
  <sheetData>
    <row r="1" spans="1:15" ht="36" customHeight="1" x14ac:dyDescent="0.25">
      <c r="A1" s="8" t="s">
        <v>13</v>
      </c>
      <c r="B1" s="7"/>
      <c r="C1" s="7"/>
      <c r="D1" s="7"/>
      <c r="E1" s="3"/>
    </row>
    <row r="2" spans="1:15" ht="18.75" customHeight="1" x14ac:dyDescent="0.25">
      <c r="A2" s="9"/>
      <c r="B2" s="34" t="s">
        <v>12</v>
      </c>
    </row>
    <row r="3" spans="1:15" ht="18.75" customHeight="1" x14ac:dyDescent="0.25">
      <c r="A3" s="10"/>
    </row>
    <row r="4" spans="1:15" ht="18.75" customHeight="1" x14ac:dyDescent="0.25">
      <c r="A4" s="10" t="s">
        <v>9</v>
      </c>
    </row>
    <row r="5" spans="1:15" ht="63" customHeight="1" x14ac:dyDescent="0.25">
      <c r="A5" s="11" t="s">
        <v>0</v>
      </c>
      <c r="B5" s="11" t="s">
        <v>2</v>
      </c>
      <c r="C5" s="11" t="s">
        <v>1</v>
      </c>
      <c r="D5" s="12" t="s">
        <v>14</v>
      </c>
      <c r="E5" s="12" t="s">
        <v>11</v>
      </c>
      <c r="F5" s="12" t="s">
        <v>8</v>
      </c>
      <c r="G5" s="12" t="s">
        <v>3</v>
      </c>
    </row>
    <row r="6" spans="1:15" ht="78.75" customHeight="1" x14ac:dyDescent="0.25">
      <c r="A6" s="16">
        <v>1</v>
      </c>
      <c r="B6" s="5" t="s">
        <v>10</v>
      </c>
      <c r="C6" s="20" t="s">
        <v>32</v>
      </c>
      <c r="D6" s="21" t="s">
        <v>15</v>
      </c>
      <c r="E6" s="29"/>
      <c r="F6" s="18"/>
      <c r="G6" s="25">
        <v>0</v>
      </c>
      <c r="H6" s="6"/>
      <c r="I6" s="6"/>
      <c r="J6" s="6"/>
      <c r="K6" s="6"/>
      <c r="L6" s="6"/>
      <c r="M6" s="6"/>
      <c r="N6" s="6"/>
      <c r="O6" s="6"/>
    </row>
    <row r="7" spans="1:15" ht="86.25" customHeight="1" x14ac:dyDescent="0.25">
      <c r="A7" s="27">
        <v>2</v>
      </c>
      <c r="B7" s="5" t="s">
        <v>16</v>
      </c>
      <c r="C7" s="24" t="s">
        <v>34</v>
      </c>
      <c r="D7" s="22" t="s">
        <v>17</v>
      </c>
      <c r="E7" s="30"/>
      <c r="F7" s="18"/>
      <c r="G7" s="26">
        <v>0</v>
      </c>
    </row>
    <row r="8" spans="1:15" ht="60" customHeight="1" x14ac:dyDescent="0.25">
      <c r="A8" s="27">
        <v>3</v>
      </c>
      <c r="B8" s="5" t="s">
        <v>18</v>
      </c>
      <c r="C8" s="28" t="s">
        <v>39</v>
      </c>
      <c r="D8" s="22" t="s">
        <v>19</v>
      </c>
      <c r="E8" s="30"/>
      <c r="F8" s="18"/>
      <c r="G8" s="25">
        <v>0</v>
      </c>
    </row>
    <row r="9" spans="1:15" ht="57.75" customHeight="1" x14ac:dyDescent="0.25">
      <c r="A9" s="27">
        <v>4</v>
      </c>
      <c r="B9" s="5" t="s">
        <v>20</v>
      </c>
      <c r="C9" s="28" t="s">
        <v>35</v>
      </c>
      <c r="D9" s="22" t="s">
        <v>21</v>
      </c>
      <c r="E9" s="30"/>
      <c r="F9" s="31"/>
      <c r="G9" s="25">
        <v>0</v>
      </c>
    </row>
    <row r="10" spans="1:15" ht="58.5" customHeight="1" x14ac:dyDescent="0.25">
      <c r="A10" s="27">
        <v>5</v>
      </c>
      <c r="B10" s="5" t="s">
        <v>22</v>
      </c>
      <c r="C10" s="28" t="s">
        <v>36</v>
      </c>
      <c r="D10" s="22" t="s">
        <v>23</v>
      </c>
      <c r="E10" s="30"/>
      <c r="F10" s="31"/>
      <c r="G10" s="25">
        <v>0</v>
      </c>
    </row>
    <row r="11" spans="1:15" ht="57.75" customHeight="1" x14ac:dyDescent="0.25">
      <c r="A11" s="27">
        <v>6</v>
      </c>
      <c r="B11" s="5" t="s">
        <v>24</v>
      </c>
      <c r="C11" s="28" t="s">
        <v>33</v>
      </c>
      <c r="D11" s="22" t="s">
        <v>25</v>
      </c>
      <c r="E11" s="30"/>
      <c r="F11" s="31"/>
      <c r="G11" s="25">
        <v>0</v>
      </c>
    </row>
    <row r="12" spans="1:15" ht="59.25" customHeight="1" x14ac:dyDescent="0.25">
      <c r="A12" s="27">
        <v>7</v>
      </c>
      <c r="B12" s="5" t="s">
        <v>26</v>
      </c>
      <c r="C12" s="28" t="s">
        <v>37</v>
      </c>
      <c r="D12" s="22" t="s">
        <v>27</v>
      </c>
      <c r="E12" s="30"/>
      <c r="F12" s="31"/>
      <c r="G12" s="25">
        <v>0</v>
      </c>
    </row>
    <row r="13" spans="1:15" ht="64.5" customHeight="1" x14ac:dyDescent="0.25">
      <c r="A13" s="27">
        <v>8</v>
      </c>
      <c r="B13" s="5" t="s">
        <v>26</v>
      </c>
      <c r="C13" s="28" t="s">
        <v>38</v>
      </c>
      <c r="D13" s="22" t="s">
        <v>28</v>
      </c>
      <c r="E13" s="30"/>
      <c r="F13" s="31"/>
      <c r="G13" s="25">
        <v>0</v>
      </c>
    </row>
    <row r="14" spans="1:15" ht="57" customHeight="1" x14ac:dyDescent="0.25">
      <c r="A14" s="27">
        <v>9</v>
      </c>
      <c r="B14" s="5" t="s">
        <v>29</v>
      </c>
      <c r="C14" s="28" t="s">
        <v>40</v>
      </c>
      <c r="D14" s="22" t="s">
        <v>30</v>
      </c>
      <c r="E14" s="30"/>
      <c r="F14" s="31"/>
      <c r="G14" s="25">
        <v>0</v>
      </c>
    </row>
    <row r="15" spans="1:15" ht="59.25" customHeight="1" x14ac:dyDescent="0.25">
      <c r="A15" s="27">
        <v>10</v>
      </c>
      <c r="B15" s="5" t="s">
        <v>29</v>
      </c>
      <c r="C15" s="28" t="s">
        <v>41</v>
      </c>
      <c r="D15" s="23" t="s">
        <v>31</v>
      </c>
      <c r="E15" s="32"/>
      <c r="F15" s="33"/>
      <c r="G15" s="25">
        <v>0</v>
      </c>
    </row>
    <row r="16" spans="1:15" ht="36.75" customHeight="1" x14ac:dyDescent="0.25">
      <c r="A16" s="35" t="s">
        <v>4</v>
      </c>
      <c r="B16" s="36"/>
      <c r="C16" s="15">
        <v>233600</v>
      </c>
      <c r="D16" s="19"/>
      <c r="E16" s="37" t="s">
        <v>5</v>
      </c>
      <c r="F16" s="38"/>
      <c r="G16" s="13">
        <f>SUM(G6:G15)</f>
        <v>0</v>
      </c>
    </row>
    <row r="17" spans="5:7" ht="36.75" customHeight="1" x14ac:dyDescent="0.25">
      <c r="E17" s="39" t="s">
        <v>6</v>
      </c>
      <c r="F17" s="40"/>
      <c r="G17" s="14">
        <f>SUM(G16*1.21)</f>
        <v>0</v>
      </c>
    </row>
    <row r="18" spans="5:7" ht="36.75" customHeight="1" x14ac:dyDescent="0.25"/>
    <row r="19" spans="5:7" ht="36.75" customHeight="1" x14ac:dyDescent="0.25"/>
    <row r="20" spans="5:7" ht="36.75" customHeight="1" thickBot="1" x14ac:dyDescent="0.3">
      <c r="F20" s="4"/>
    </row>
    <row r="21" spans="5:7" ht="36.75" customHeight="1" x14ac:dyDescent="0.25">
      <c r="F21" s="17" t="s">
        <v>7</v>
      </c>
    </row>
    <row r="22" spans="5:7" ht="36.75" customHeight="1" x14ac:dyDescent="0.25"/>
  </sheetData>
  <mergeCells count="3">
    <mergeCell ref="A16:B16"/>
    <mergeCell ref="E16:F16"/>
    <mergeCell ref="E17:F17"/>
  </mergeCells>
  <pageMargins left="0.11811023622047245" right="0.11811023622047245" top="0.19685039370078741" bottom="0.19685039370078741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1BE0D-4FD2-4067-B263-BDFA57CC9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CDE2D-F8BA-428C-9832-19C83111704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7613ff-490a-4d5d-8dfb-fa737d953158"/>
    <ds:schemaRef ds:uri="http://purl.org/dc/terms/"/>
    <ds:schemaRef ds:uri="http://schemas.openxmlformats.org/package/2006/metadata/core-properties"/>
    <ds:schemaRef ds:uri="6bf57cb4-cbb8-4680-a8b6-f492562219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0E46EE-6878-45AA-AA1E-7DDA7604A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Cinková Lenka</cp:lastModifiedBy>
  <cp:lastPrinted>2025-01-29T10:20:02Z</cp:lastPrinted>
  <dcterms:created xsi:type="dcterms:W3CDTF">2018-05-21T11:46:33Z</dcterms:created>
  <dcterms:modified xsi:type="dcterms:W3CDTF">2025-07-21T16:06:15Z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