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Vyhrazený DNS na IT_nadlimit\025_Dodávka notebooku a počítačového příslušenství\"/>
    </mc:Choice>
  </mc:AlternateContent>
  <xr:revisionPtr revIDLastSave="55" documentId="8_{118218A3-627A-4F7E-A587-2945D13421B5}" xr6:coauthVersionLast="36" xr6:coauthVersionMax="36" xr10:uidLastSave="{C67613D7-56E9-4207-B451-F145EEB46521}"/>
  <bookViews>
    <workbookView xWindow="0" yWindow="0" windowWidth="23040" windowHeight="83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I31" i="1" l="1"/>
  <c r="I10" i="1"/>
  <c r="I24" i="1" l="1"/>
  <c r="I41" i="1" l="1"/>
  <c r="I42" i="1" s="1"/>
</calcChain>
</file>

<file path=xl/sharedStrings.xml><?xml version="1.0" encoding="utf-8"?>
<sst xmlns="http://schemas.openxmlformats.org/spreadsheetml/2006/main" count="82" uniqueCount="74">
  <si>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</si>
  <si>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</si>
  <si>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</si>
  <si>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</si>
  <si>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</si>
  <si>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</si>
  <si>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</si>
  <si>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</si>
  <si>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</si>
  <si>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min. 24 měs.</t>
  </si>
  <si>
    <t>Notebook</t>
  </si>
  <si>
    <t>Displej</t>
  </si>
  <si>
    <t>úhlopříčka min. 15,5", obnovovací frekvence min. 60Hz, svítivost min. 400Nits, maximální rozlišení alespoň 1920x1080px, barevné pokrytí min. 100% sRGB, antireflexní, panel IPS, pměr stran 16:9</t>
  </si>
  <si>
    <t>Procesor</t>
  </si>
  <si>
    <t>min. 24500 bodů dle cpubenchmark.net
cache min. 24MB, automatické přetaktování, HyperThreading, podpora virtualizace</t>
  </si>
  <si>
    <t>Grafická karta</t>
  </si>
  <si>
    <t>Operační paměť</t>
  </si>
  <si>
    <t>RAM, DDR5, min. 32GB, min. 2x slot (1x osazený)</t>
  </si>
  <si>
    <t>Pevný disk</t>
  </si>
  <si>
    <t>SSD, min. 1000GB, rozhraní M.2 NVMe PCIe 4.0 nebo vyšší, min. 2x slot M.2 (1x osazený)</t>
  </si>
  <si>
    <t>Operační systém</t>
  </si>
  <si>
    <t>Výbava</t>
  </si>
  <si>
    <t>Klávesnice</t>
  </si>
  <si>
    <t>čtečka čipových a pamětových karet, TPM 2.0</t>
  </si>
  <si>
    <t>Webkamera</t>
  </si>
  <si>
    <t>Baterie</t>
  </si>
  <si>
    <t>nabíjecí konektor USB-C, kapacita min. 64Wh, nabíjecí příkon min. 130W</t>
  </si>
  <si>
    <t>Konstrukce</t>
  </si>
  <si>
    <t>Rozhraní</t>
  </si>
  <si>
    <t>min. 2x Thunderbolt/ USB 4, min. 2x USB 3.2 Gen1, min. 1x USB-C, min. 1x HDMI, min. 1x RJ45, min. 1x combo audio jack, Bluetooth v5.3 nebo vyšší, WiFi 6E 802.11ax 6GHz nebo vyšší</t>
  </si>
  <si>
    <t>CZ/ SK, včetně numerické, podsvícená</t>
  </si>
  <si>
    <t>min. 36 měs., servis u zákazníka</t>
  </si>
  <si>
    <t>Dokovací stanice</t>
  </si>
  <si>
    <t>Port napájení notebooku</t>
  </si>
  <si>
    <t>Napájení (kabel)</t>
  </si>
  <si>
    <t>externí odpojitelný</t>
  </si>
  <si>
    <t>USB-C, standard Thunderbolt 4</t>
  </si>
  <si>
    <t>Datové porty</t>
  </si>
  <si>
    <t>min. 2x USB-C Thunderbolt 4, min. 2x USB-A 3.2 Gen1</t>
  </si>
  <si>
    <t>Grafické porty</t>
  </si>
  <si>
    <t>min. 1x HDMI 2.0 nebo vyšší, min. 2x DisplayPort 1.4 nebo vyšší</t>
  </si>
  <si>
    <t>Příslušenství</t>
  </si>
  <si>
    <t>napájecí adaptér</t>
  </si>
  <si>
    <t>Set klávesnice a myši</t>
  </si>
  <si>
    <t>Připojení</t>
  </si>
  <si>
    <t>radiofrekvenční připojení</t>
  </si>
  <si>
    <t>k televizi, kancelářská, numerická</t>
  </si>
  <si>
    <t>CZ/ SK, formát 100%, typ kláves chiclet, dvouřádkový enter, široký backspace, úzký levý shift, široké kurzorové šipky</t>
  </si>
  <si>
    <t>Typ klávesnice</t>
  </si>
  <si>
    <t>Typ myši</t>
  </si>
  <si>
    <t>kancelářská, symetrická</t>
  </si>
  <si>
    <t>citlivost min. 1600DPI, optická technologie</t>
  </si>
  <si>
    <t>Senzor myši</t>
  </si>
  <si>
    <t>Tlačítka myši</t>
  </si>
  <si>
    <t>min. 3x, funkce změna DPI, klasické kolečko</t>
  </si>
  <si>
    <t>baterie, bezdrátový USB přijímač</t>
  </si>
  <si>
    <t>Příloha ke Kupní smlouvě - Technická specifikace k VZ - "Dodávka notebooku a počítačového příslušenství"</t>
  </si>
  <si>
    <t>Číslo int. objednávky: 25100330</t>
  </si>
  <si>
    <t>Uchazeč musí vyplnit všechna takto podbarvená pole</t>
  </si>
  <si>
    <t>Zadavatel stanovuje tyto minimální technické požadavky:</t>
  </si>
  <si>
    <t>POŽADOVANÉ PARAMETRY</t>
  </si>
  <si>
    <t>POPIS, VLASTNOSTI</t>
  </si>
  <si>
    <t>Předpokládaná hodnota za ks v Kč bez DPH</t>
  </si>
  <si>
    <t>KONKRÉTNÍ PARAMETRY NABÍZENÉHO ZAŘÍZENÍ, PŘÍP. UCHAZEČ UVEDE SPLNĚNÍ ANO / NE</t>
  </si>
  <si>
    <t xml:space="preserve"> NABÍDKOVÁ CENA ZA KS V KČ BEZ DPH</t>
  </si>
  <si>
    <t xml:space="preserve"> NABÍDKOVÁ CENA CELKEM V KČ BEZ DPH</t>
  </si>
  <si>
    <t>Nabídková cena celkem včetně dopravy v Kč bez DPH</t>
  </si>
  <si>
    <t>Nabídková cena celkem včetně dopravy v Kč s DPH</t>
  </si>
  <si>
    <t>PODPIS OPRÁVNĚNÉ OSOBY ZA DODAVATELE</t>
  </si>
  <si>
    <t>bezdrátové</t>
  </si>
  <si>
    <t>klasický NTB</t>
  </si>
  <si>
    <t>Windows 11 Pro</t>
  </si>
  <si>
    <t>min. 13000 bodů dle videocardbenchmark.net
dedikovaná, paměť min. 6GB</t>
  </si>
  <si>
    <t>rozlišení Full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</si>
</sst>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4"/>
      <name val="Calibri"/>
      <family val="2"/>
      <charset val="238"/>
    </font>
    <font>
      <b/>
      <sz val="18"/>
      <color theme="4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0" tint="-0.249977111117893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FEF2CB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11" fillId="0" borderId="0" xfId="0" applyFont="1" applyAlignment="1"/>
    <xf numFmtId="0" fontId="9" fillId="0" borderId="0" xfId="1"/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5" borderId="17" xfId="0" applyFont="1" applyFill="1" applyBorder="1"/>
    <xf numFmtId="0" fontId="2" fillId="5" borderId="1" xfId="0" applyFont="1" applyFill="1" applyBorder="1"/>
    <xf numFmtId="0" fontId="6" fillId="0" borderId="18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2" fillId="5" borderId="18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6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5" borderId="12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/>
    <xf numFmtId="0" fontId="14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2" fillId="7" borderId="0" xfId="0" applyFont="1" applyFill="1"/>
    <xf numFmtId="0" fontId="2" fillId="4" borderId="0" xfId="0" applyFont="1" applyFill="1"/>
    <xf numFmtId="0" fontId="6" fillId="4" borderId="0" xfId="0" applyFont="1" applyFill="1"/>
    <xf numFmtId="0" fontId="6" fillId="0" borderId="0" xfId="0" applyFont="1"/>
    <xf numFmtId="0" fontId="8" fillId="0" borderId="0" xfId="0" applyFont="1" applyAlignment="1"/>
    <xf numFmtId="0" fontId="3" fillId="8" borderId="15" xfId="0" applyFont="1" applyFill="1" applyBorder="1" applyAlignment="1"/>
    <xf numFmtId="0" fontId="3" fillId="10" borderId="2" xfId="0" applyFont="1" applyFill="1" applyBorder="1" applyAlignment="1">
      <alignment horizontal="center" vertical="center"/>
    </xf>
    <xf numFmtId="164" fontId="2" fillId="11" borderId="16" xfId="0" applyNumberFormat="1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vertical="center"/>
    </xf>
    <xf numFmtId="164" fontId="6" fillId="9" borderId="14" xfId="0" applyNumberFormat="1" applyFont="1" applyFill="1" applyBorder="1" applyAlignment="1">
      <alignment wrapText="1"/>
    </xf>
    <xf numFmtId="6" fontId="7" fillId="14" borderId="10" xfId="0" applyNumberFormat="1" applyFont="1" applyFill="1" applyBorder="1" applyAlignment="1">
      <alignment horizontal="center" vertical="center"/>
    </xf>
    <xf numFmtId="0" fontId="2" fillId="16" borderId="16" xfId="0" applyFont="1" applyFill="1" applyBorder="1"/>
    <xf numFmtId="0" fontId="2" fillId="5" borderId="25" xfId="0" applyFont="1" applyFill="1" applyBorder="1"/>
    <xf numFmtId="0" fontId="2" fillId="5" borderId="26" xfId="0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6" fontId="10" fillId="6" borderId="5" xfId="0" applyNumberFormat="1" applyFont="1" applyFill="1" applyBorder="1" applyAlignment="1">
      <alignment horizontal="center" vertical="center" wrapText="1"/>
    </xf>
    <xf numFmtId="6" fontId="10" fillId="6" borderId="12" xfId="0" applyNumberFormat="1" applyFont="1" applyFill="1" applyBorder="1" applyAlignment="1">
      <alignment horizontal="center" vertical="center" wrapText="1"/>
    </xf>
    <xf numFmtId="6" fontId="10" fillId="6" borderId="4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5" borderId="14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top" wrapText="1"/>
    </xf>
    <xf numFmtId="0" fontId="2" fillId="12" borderId="12" xfId="0" applyFont="1" applyFill="1" applyBorder="1" applyAlignment="1">
      <alignment horizontal="center" vertical="top" wrapText="1"/>
    </xf>
    <xf numFmtId="0" fontId="2" fillId="12" borderId="8" xfId="0" applyFont="1" applyFill="1" applyBorder="1" applyAlignment="1">
      <alignment horizontal="center" vertical="top" wrapText="1"/>
    </xf>
    <xf numFmtId="3" fontId="2" fillId="0" borderId="2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3" fillId="10" borderId="27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/>
    </xf>
    <xf numFmtId="0" fontId="5" fillId="10" borderId="30" xfId="0" applyFont="1" applyFill="1" applyBorder="1"/>
    <xf numFmtId="0" fontId="6" fillId="10" borderId="31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top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/>
    </xf>
    <xf numFmtId="0" fontId="5" fillId="10" borderId="4" xfId="0" applyFont="1" applyFill="1" applyBorder="1"/>
    <xf numFmtId="0" fontId="5" fillId="10" borderId="4" xfId="0" applyFont="1" applyFill="1" applyBorder="1" applyAlignment="1">
      <alignment vertical="center"/>
    </xf>
    <xf numFmtId="0" fontId="3" fillId="10" borderId="3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0" fontId="6" fillId="2" borderId="44" xfId="0" applyFont="1" applyFill="1" applyBorder="1" applyAlignment="1">
      <alignment horizontal="center" vertical="center" wrapText="1"/>
    </xf>
    <xf numFmtId="164" fontId="7" fillId="3" borderId="45" xfId="0" applyNumberFormat="1" applyFont="1" applyFill="1" applyBorder="1" applyAlignment="1">
      <alignment horizontal="center" vertical="center"/>
    </xf>
    <xf numFmtId="164" fontId="12" fillId="15" borderId="46" xfId="0" applyNumberFormat="1" applyFont="1" applyFill="1" applyBorder="1" applyAlignment="1">
      <alignment horizontal="center"/>
    </xf>
    <xf numFmtId="0" fontId="0" fillId="0" borderId="0" xfId="0" applyFont="1" applyBorder="1" applyAlignment="1"/>
    <xf numFmtId="0" fontId="6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4"/>
  <sheetViews>
    <sheetView showGridLines="0" tabSelected="1" topLeftCell="A16" zoomScale="85" zoomScaleNormal="85" workbookViewId="0">
      <selection activeCell="I42" sqref="I42"/>
    </sheetView>
  </sheetViews>
  <sheetFormatPr defaultColWidth="12.625" defaultRowHeight="15" customHeight="1" x14ac:dyDescent="0.2"/>
  <cols>
    <col min="1" max="1" width="8.625" customWidth="1"/>
    <col min="2" max="2" width="12.5" customWidth="1"/>
    <col min="3" max="3" width="34.75" customWidth="1"/>
    <col min="4" max="4" width="54.625" customWidth="1"/>
    <col min="5" max="5" width="12.75" customWidth="1"/>
    <col min="6" max="6" width="23.5" customWidth="1"/>
    <col min="7" max="7" width="21.25" customWidth="1"/>
    <col min="8" max="8" width="13.625" customWidth="1"/>
    <col min="9" max="9" width="14.5" customWidth="1"/>
    <col min="10" max="12" width="7.625" customWidth="1"/>
  </cols>
  <sheetData>
    <row r="1" spans="1:12" s="21" customFormat="1" ht="23.25" x14ac:dyDescent="0.35">
      <c r="A1" s="20" t="s">
        <v>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19" customFormat="1" ht="17.25" customHeight="1" x14ac:dyDescent="0.25">
      <c r="A3" s="22" t="s">
        <v>57</v>
      </c>
      <c r="B3" s="23"/>
      <c r="H3" s="24"/>
      <c r="I3" s="24"/>
      <c r="J3" s="24"/>
      <c r="K3" s="24"/>
      <c r="L3" s="24"/>
    </row>
    <row r="4" spans="1:12" s="19" customFormat="1" ht="17.25" customHeight="1" x14ac:dyDescent="0.25">
      <c r="A4" s="22"/>
      <c r="B4" s="23"/>
      <c r="H4" s="24"/>
      <c r="I4" s="24"/>
      <c r="J4" s="24"/>
      <c r="K4" s="24"/>
      <c r="L4" s="24"/>
    </row>
    <row r="5" spans="1:12" x14ac:dyDescent="0.25">
      <c r="A5" s="25"/>
      <c r="B5" s="2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9" customFormat="1" x14ac:dyDescent="0.25">
      <c r="A6" s="26"/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29" customFormat="1" ht="15.75" thickBot="1" x14ac:dyDescent="0.3">
      <c r="A7" s="27" t="s">
        <v>59</v>
      </c>
      <c r="B7" s="2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" customHeight="1" x14ac:dyDescent="0.25">
      <c r="A8" s="67" t="s">
        <v>2</v>
      </c>
      <c r="B8" s="68" t="s">
        <v>3</v>
      </c>
      <c r="C8" s="69" t="s">
        <v>60</v>
      </c>
      <c r="D8" s="70"/>
      <c r="E8" s="71" t="s">
        <v>0</v>
      </c>
      <c r="F8" s="72" t="s">
        <v>63</v>
      </c>
      <c r="G8" s="73" t="s">
        <v>1</v>
      </c>
      <c r="H8" s="72" t="s">
        <v>64</v>
      </c>
      <c r="I8" s="74" t="s">
        <v>65</v>
      </c>
      <c r="J8" s="1"/>
      <c r="K8" s="1"/>
      <c r="L8" s="1"/>
    </row>
    <row r="9" spans="1:12" ht="46.5" customHeight="1" thickBot="1" x14ac:dyDescent="0.3">
      <c r="A9" s="75"/>
      <c r="B9" s="47"/>
      <c r="C9" s="31" t="s">
        <v>4</v>
      </c>
      <c r="D9" s="31" t="s">
        <v>61</v>
      </c>
      <c r="E9" s="76"/>
      <c r="F9" s="77"/>
      <c r="G9" s="31" t="s">
        <v>5</v>
      </c>
      <c r="H9" s="46"/>
      <c r="I9" s="78"/>
      <c r="J9" s="1"/>
      <c r="K9" s="1"/>
      <c r="L9" s="1"/>
    </row>
    <row r="10" spans="1:12" s="12" customFormat="1" ht="15.75" customHeight="1" thickTop="1" x14ac:dyDescent="0.25">
      <c r="A10" s="79">
        <v>1</v>
      </c>
      <c r="B10" s="40" t="s">
        <v>10</v>
      </c>
      <c r="C10" s="30" t="s">
        <v>62</v>
      </c>
      <c r="D10" s="35">
        <v>42600</v>
      </c>
      <c r="E10" s="33">
        <v>1</v>
      </c>
      <c r="F10" s="37"/>
      <c r="G10" s="53"/>
      <c r="H10" s="32">
        <v>0</v>
      </c>
      <c r="I10" s="80">
        <f>SUM(E10*H10)</f>
        <v>0</v>
      </c>
      <c r="J10" s="4"/>
      <c r="K10" s="1"/>
      <c r="L10" s="1"/>
    </row>
    <row r="11" spans="1:12" s="12" customFormat="1" ht="48.6" customHeight="1" x14ac:dyDescent="0.25">
      <c r="A11" s="81"/>
      <c r="B11" s="41"/>
      <c r="C11" s="5" t="s">
        <v>11</v>
      </c>
      <c r="D11" s="6" t="s">
        <v>12</v>
      </c>
      <c r="E11" s="43"/>
      <c r="F11" s="7"/>
      <c r="G11" s="54"/>
      <c r="H11" s="63"/>
      <c r="I11" s="82"/>
      <c r="J11" s="4"/>
      <c r="K11" s="1"/>
      <c r="L11" s="1"/>
    </row>
    <row r="12" spans="1:12" s="12" customFormat="1" ht="52.15" customHeight="1" x14ac:dyDescent="0.25">
      <c r="A12" s="81"/>
      <c r="B12" s="41"/>
      <c r="C12" s="5" t="s">
        <v>13</v>
      </c>
      <c r="D12" s="6" t="s">
        <v>14</v>
      </c>
      <c r="E12" s="44"/>
      <c r="F12" s="8"/>
      <c r="G12" s="54"/>
      <c r="H12" s="64"/>
      <c r="I12" s="83"/>
      <c r="J12" s="1"/>
      <c r="K12" s="1"/>
      <c r="L12" s="1"/>
    </row>
    <row r="13" spans="1:12" s="12" customFormat="1" ht="36.6" customHeight="1" x14ac:dyDescent="0.25">
      <c r="A13" s="81"/>
      <c r="B13" s="41"/>
      <c r="C13" s="5" t="s">
        <v>15</v>
      </c>
      <c r="D13" s="6" t="s">
        <v>72</v>
      </c>
      <c r="E13" s="44"/>
      <c r="F13" s="7"/>
      <c r="G13" s="54"/>
      <c r="H13" s="64"/>
      <c r="I13" s="83"/>
      <c r="J13" s="4"/>
      <c r="K13" s="1"/>
      <c r="L13" s="1"/>
    </row>
    <row r="14" spans="1:12" s="12" customFormat="1" ht="16.899999999999999" customHeight="1" x14ac:dyDescent="0.25">
      <c r="A14" s="81"/>
      <c r="B14" s="41"/>
      <c r="C14" s="5" t="s">
        <v>16</v>
      </c>
      <c r="D14" s="6" t="s">
        <v>17</v>
      </c>
      <c r="E14" s="44"/>
      <c r="F14" s="8"/>
      <c r="G14" s="54"/>
      <c r="H14" s="64"/>
      <c r="I14" s="83"/>
      <c r="J14" s="1"/>
      <c r="K14" s="1"/>
      <c r="L14" s="1"/>
    </row>
    <row r="15" spans="1:12" s="12" customFormat="1" ht="32.450000000000003" customHeight="1" x14ac:dyDescent="0.25">
      <c r="A15" s="81"/>
      <c r="B15" s="41"/>
      <c r="C15" s="5" t="s">
        <v>18</v>
      </c>
      <c r="D15" s="6" t="s">
        <v>19</v>
      </c>
      <c r="E15" s="44"/>
      <c r="F15" s="7"/>
      <c r="G15" s="54"/>
      <c r="H15" s="64"/>
      <c r="I15" s="83"/>
      <c r="J15" s="4"/>
      <c r="K15" s="1"/>
      <c r="L15" s="1"/>
    </row>
    <row r="16" spans="1:12" s="13" customFormat="1" ht="18.600000000000001" customHeight="1" x14ac:dyDescent="0.25">
      <c r="A16" s="81"/>
      <c r="B16" s="41"/>
      <c r="C16" s="14" t="s">
        <v>20</v>
      </c>
      <c r="D16" s="15" t="s">
        <v>71</v>
      </c>
      <c r="E16" s="44"/>
      <c r="F16" s="38"/>
      <c r="G16" s="54"/>
      <c r="H16" s="64"/>
      <c r="I16" s="83"/>
      <c r="J16" s="4"/>
      <c r="K16" s="1"/>
      <c r="L16" s="1"/>
    </row>
    <row r="17" spans="1:12" s="17" customFormat="1" ht="18.600000000000001" customHeight="1" x14ac:dyDescent="0.25">
      <c r="A17" s="81"/>
      <c r="B17" s="41"/>
      <c r="C17" s="14" t="s">
        <v>21</v>
      </c>
      <c r="D17" s="15" t="s">
        <v>23</v>
      </c>
      <c r="E17" s="44"/>
      <c r="F17" s="39"/>
      <c r="G17" s="54"/>
      <c r="H17" s="64"/>
      <c r="I17" s="83"/>
      <c r="J17" s="4"/>
      <c r="K17" s="1"/>
      <c r="L17" s="1"/>
    </row>
    <row r="18" spans="1:12" s="17" customFormat="1" ht="18.600000000000001" customHeight="1" x14ac:dyDescent="0.25">
      <c r="A18" s="81"/>
      <c r="B18" s="41"/>
      <c r="C18" s="14" t="s">
        <v>22</v>
      </c>
      <c r="D18" s="15" t="s">
        <v>30</v>
      </c>
      <c r="E18" s="44"/>
      <c r="F18" s="39"/>
      <c r="G18" s="54"/>
      <c r="H18" s="64"/>
      <c r="I18" s="83"/>
      <c r="J18" s="4"/>
      <c r="K18" s="1"/>
      <c r="L18" s="1"/>
    </row>
    <row r="19" spans="1:12" s="18" customFormat="1" ht="18.600000000000001" customHeight="1" x14ac:dyDescent="0.25">
      <c r="A19" s="81"/>
      <c r="B19" s="41"/>
      <c r="C19" s="14" t="s">
        <v>24</v>
      </c>
      <c r="D19" s="15" t="s">
        <v>73</v>
      </c>
      <c r="E19" s="44"/>
      <c r="F19" s="39"/>
      <c r="G19" s="54"/>
      <c r="H19" s="64"/>
      <c r="I19" s="83"/>
      <c r="J19" s="4"/>
      <c r="K19" s="1"/>
      <c r="L19" s="1"/>
    </row>
    <row r="20" spans="1:12" s="18" customFormat="1" ht="31.9" customHeight="1" x14ac:dyDescent="0.25">
      <c r="A20" s="81"/>
      <c r="B20" s="41"/>
      <c r="C20" s="14" t="s">
        <v>25</v>
      </c>
      <c r="D20" s="15" t="s">
        <v>26</v>
      </c>
      <c r="E20" s="44"/>
      <c r="F20" s="39"/>
      <c r="G20" s="54"/>
      <c r="H20" s="64"/>
      <c r="I20" s="83"/>
      <c r="J20" s="4"/>
      <c r="K20" s="1"/>
      <c r="L20" s="1"/>
    </row>
    <row r="21" spans="1:12" s="18" customFormat="1" ht="18.600000000000001" customHeight="1" x14ac:dyDescent="0.25">
      <c r="A21" s="81"/>
      <c r="B21" s="41"/>
      <c r="C21" s="14" t="s">
        <v>27</v>
      </c>
      <c r="D21" s="15" t="s">
        <v>70</v>
      </c>
      <c r="E21" s="44"/>
      <c r="F21" s="39"/>
      <c r="G21" s="54"/>
      <c r="H21" s="64"/>
      <c r="I21" s="83"/>
      <c r="J21" s="4"/>
      <c r="K21" s="1"/>
      <c r="L21" s="1"/>
    </row>
    <row r="22" spans="1:12" s="18" customFormat="1" ht="45.6" customHeight="1" x14ac:dyDescent="0.25">
      <c r="A22" s="81"/>
      <c r="B22" s="41"/>
      <c r="C22" s="14" t="s">
        <v>28</v>
      </c>
      <c r="D22" s="15" t="s">
        <v>29</v>
      </c>
      <c r="E22" s="44"/>
      <c r="F22" s="39"/>
      <c r="G22" s="54"/>
      <c r="H22" s="64"/>
      <c r="I22" s="83"/>
      <c r="J22" s="4"/>
      <c r="K22" s="1"/>
      <c r="L22" s="1"/>
    </row>
    <row r="23" spans="1:12" s="12" customFormat="1" ht="20.25" customHeight="1" thickBot="1" x14ac:dyDescent="0.3">
      <c r="A23" s="84"/>
      <c r="B23" s="42"/>
      <c r="C23" s="9" t="s">
        <v>8</v>
      </c>
      <c r="D23" s="10" t="s">
        <v>31</v>
      </c>
      <c r="E23" s="45"/>
      <c r="F23" s="11"/>
      <c r="G23" s="55"/>
      <c r="H23" s="65"/>
      <c r="I23" s="85"/>
      <c r="J23" s="1"/>
      <c r="K23" s="1"/>
      <c r="L23" s="1"/>
    </row>
    <row r="24" spans="1:12" s="18" customFormat="1" ht="15.75" customHeight="1" thickTop="1" x14ac:dyDescent="0.25">
      <c r="A24" s="79">
        <v>2</v>
      </c>
      <c r="B24" s="40" t="s">
        <v>32</v>
      </c>
      <c r="C24" s="30" t="s">
        <v>62</v>
      </c>
      <c r="D24" s="35">
        <v>5000</v>
      </c>
      <c r="E24" s="33">
        <v>1</v>
      </c>
      <c r="F24" s="37"/>
      <c r="G24" s="60"/>
      <c r="H24" s="32">
        <v>0</v>
      </c>
      <c r="I24" s="80">
        <f>SUM(E24*H24)</f>
        <v>0</v>
      </c>
      <c r="J24" s="4"/>
      <c r="K24" s="1"/>
      <c r="L24" s="1"/>
    </row>
    <row r="25" spans="1:12" s="18" customFormat="1" ht="19.899999999999999" customHeight="1" x14ac:dyDescent="0.25">
      <c r="A25" s="81"/>
      <c r="B25" s="41"/>
      <c r="C25" s="5" t="s">
        <v>34</v>
      </c>
      <c r="D25" s="6" t="s">
        <v>35</v>
      </c>
      <c r="E25" s="43"/>
      <c r="F25" s="7"/>
      <c r="G25" s="61"/>
      <c r="H25" s="63"/>
      <c r="I25" s="82"/>
      <c r="J25" s="4"/>
      <c r="K25" s="1"/>
      <c r="L25" s="1"/>
    </row>
    <row r="26" spans="1:12" s="18" customFormat="1" ht="15.75" customHeight="1" x14ac:dyDescent="0.25">
      <c r="A26" s="81"/>
      <c r="B26" s="41"/>
      <c r="C26" s="5" t="s">
        <v>33</v>
      </c>
      <c r="D26" s="6" t="s">
        <v>36</v>
      </c>
      <c r="E26" s="44"/>
      <c r="F26" s="8"/>
      <c r="G26" s="61"/>
      <c r="H26" s="64"/>
      <c r="I26" s="83"/>
      <c r="J26" s="1"/>
      <c r="K26" s="1"/>
      <c r="L26" s="1"/>
    </row>
    <row r="27" spans="1:12" s="18" customFormat="1" ht="18.600000000000001" customHeight="1" x14ac:dyDescent="0.25">
      <c r="A27" s="81"/>
      <c r="B27" s="41"/>
      <c r="C27" s="5" t="s">
        <v>37</v>
      </c>
      <c r="D27" s="6" t="s">
        <v>38</v>
      </c>
      <c r="E27" s="44"/>
      <c r="F27" s="7"/>
      <c r="G27" s="61"/>
      <c r="H27" s="64"/>
      <c r="I27" s="83"/>
      <c r="J27" s="4"/>
      <c r="K27" s="1"/>
      <c r="L27" s="1"/>
    </row>
    <row r="28" spans="1:12" s="18" customFormat="1" ht="16.899999999999999" customHeight="1" x14ac:dyDescent="0.25">
      <c r="A28" s="81"/>
      <c r="B28" s="41"/>
      <c r="C28" s="5" t="s">
        <v>39</v>
      </c>
      <c r="D28" s="6" t="s">
        <v>40</v>
      </c>
      <c r="E28" s="44"/>
      <c r="F28" s="8"/>
      <c r="G28" s="61"/>
      <c r="H28" s="64"/>
      <c r="I28" s="83"/>
      <c r="J28" s="1"/>
      <c r="K28" s="1"/>
      <c r="L28" s="1"/>
    </row>
    <row r="29" spans="1:12" s="18" customFormat="1" ht="18.600000000000001" customHeight="1" x14ac:dyDescent="0.25">
      <c r="A29" s="81"/>
      <c r="B29" s="41"/>
      <c r="C29" s="14" t="s">
        <v>41</v>
      </c>
      <c r="D29" s="15" t="s">
        <v>42</v>
      </c>
      <c r="E29" s="44"/>
      <c r="F29" s="16"/>
      <c r="G29" s="61"/>
      <c r="H29" s="64"/>
      <c r="I29" s="83"/>
      <c r="J29" s="4"/>
      <c r="K29" s="1"/>
      <c r="L29" s="1"/>
    </row>
    <row r="30" spans="1:12" s="18" customFormat="1" ht="20.25" customHeight="1" thickBot="1" x14ac:dyDescent="0.3">
      <c r="A30" s="84"/>
      <c r="B30" s="42"/>
      <c r="C30" s="9" t="s">
        <v>8</v>
      </c>
      <c r="D30" s="10" t="s">
        <v>9</v>
      </c>
      <c r="E30" s="45"/>
      <c r="F30" s="11"/>
      <c r="G30" s="62"/>
      <c r="H30" s="65"/>
      <c r="I30" s="85"/>
      <c r="J30" s="1"/>
      <c r="K30" s="1"/>
      <c r="L30" s="1"/>
    </row>
    <row r="31" spans="1:12" s="18" customFormat="1" ht="15.75" customHeight="1" thickTop="1" x14ac:dyDescent="0.25">
      <c r="A31" s="79">
        <v>3</v>
      </c>
      <c r="B31" s="40" t="s">
        <v>43</v>
      </c>
      <c r="C31" s="30" t="s">
        <v>62</v>
      </c>
      <c r="D31" s="35">
        <v>900</v>
      </c>
      <c r="E31" s="33">
        <v>1</v>
      </c>
      <c r="F31" s="37"/>
      <c r="G31" s="56"/>
      <c r="H31" s="32">
        <v>0</v>
      </c>
      <c r="I31" s="80">
        <f>SUM(E31*H31)</f>
        <v>0</v>
      </c>
      <c r="J31" s="4"/>
      <c r="K31" s="1"/>
      <c r="L31" s="1"/>
    </row>
    <row r="32" spans="1:12" s="18" customFormat="1" ht="19.899999999999999" customHeight="1" x14ac:dyDescent="0.25">
      <c r="A32" s="81"/>
      <c r="B32" s="41"/>
      <c r="C32" s="5" t="s">
        <v>44</v>
      </c>
      <c r="D32" s="6" t="s">
        <v>69</v>
      </c>
      <c r="E32" s="43"/>
      <c r="F32" s="7"/>
      <c r="G32" s="54"/>
      <c r="H32" s="63"/>
      <c r="I32" s="82"/>
      <c r="J32" s="4"/>
      <c r="K32" s="1"/>
      <c r="L32" s="1"/>
    </row>
    <row r="33" spans="1:12" s="18" customFormat="1" ht="15.75" customHeight="1" x14ac:dyDescent="0.25">
      <c r="A33" s="81"/>
      <c r="B33" s="41"/>
      <c r="C33" s="5" t="s">
        <v>28</v>
      </c>
      <c r="D33" s="6" t="s">
        <v>45</v>
      </c>
      <c r="E33" s="44"/>
      <c r="F33" s="8"/>
      <c r="G33" s="54"/>
      <c r="H33" s="64"/>
      <c r="I33" s="83"/>
      <c r="J33" s="1"/>
      <c r="K33" s="1"/>
      <c r="L33" s="1"/>
    </row>
    <row r="34" spans="1:12" s="18" customFormat="1" ht="18.600000000000001" customHeight="1" x14ac:dyDescent="0.25">
      <c r="A34" s="81"/>
      <c r="B34" s="41"/>
      <c r="C34" s="5" t="s">
        <v>48</v>
      </c>
      <c r="D34" s="6" t="s">
        <v>46</v>
      </c>
      <c r="E34" s="44"/>
      <c r="F34" s="7"/>
      <c r="G34" s="54"/>
      <c r="H34" s="64"/>
      <c r="I34" s="83"/>
      <c r="J34" s="4"/>
      <c r="K34" s="1"/>
      <c r="L34" s="1"/>
    </row>
    <row r="35" spans="1:12" s="18" customFormat="1" ht="34.15" customHeight="1" x14ac:dyDescent="0.25">
      <c r="A35" s="81"/>
      <c r="B35" s="41"/>
      <c r="C35" s="5" t="s">
        <v>22</v>
      </c>
      <c r="D35" s="6" t="s">
        <v>47</v>
      </c>
      <c r="E35" s="44"/>
      <c r="F35" s="8"/>
      <c r="G35" s="54"/>
      <c r="H35" s="64"/>
      <c r="I35" s="83"/>
      <c r="J35" s="1"/>
      <c r="K35" s="1"/>
      <c r="L35" s="1"/>
    </row>
    <row r="36" spans="1:12" s="18" customFormat="1" ht="18.600000000000001" customHeight="1" x14ac:dyDescent="0.25">
      <c r="A36" s="81"/>
      <c r="B36" s="41"/>
      <c r="C36" s="14" t="s">
        <v>49</v>
      </c>
      <c r="D36" s="15" t="s">
        <v>50</v>
      </c>
      <c r="E36" s="44"/>
      <c r="F36" s="39"/>
      <c r="G36" s="54"/>
      <c r="H36" s="64"/>
      <c r="I36" s="83"/>
      <c r="J36" s="4"/>
      <c r="K36" s="1"/>
      <c r="L36" s="1"/>
    </row>
    <row r="37" spans="1:12" s="18" customFormat="1" ht="18.600000000000001" customHeight="1" x14ac:dyDescent="0.25">
      <c r="A37" s="81"/>
      <c r="B37" s="41"/>
      <c r="C37" s="14" t="s">
        <v>52</v>
      </c>
      <c r="D37" s="15" t="s">
        <v>51</v>
      </c>
      <c r="E37" s="44"/>
      <c r="F37" s="39"/>
      <c r="G37" s="54"/>
      <c r="H37" s="64"/>
      <c r="I37" s="83"/>
      <c r="J37" s="4"/>
      <c r="K37" s="1"/>
      <c r="L37" s="1"/>
    </row>
    <row r="38" spans="1:12" s="18" customFormat="1" ht="18.600000000000001" customHeight="1" x14ac:dyDescent="0.25">
      <c r="A38" s="81"/>
      <c r="B38" s="41"/>
      <c r="C38" s="14" t="s">
        <v>53</v>
      </c>
      <c r="D38" s="15" t="s">
        <v>54</v>
      </c>
      <c r="E38" s="44"/>
      <c r="F38" s="39"/>
      <c r="G38" s="54"/>
      <c r="H38" s="64"/>
      <c r="I38" s="83"/>
      <c r="J38" s="4"/>
      <c r="K38" s="1"/>
      <c r="L38" s="1"/>
    </row>
    <row r="39" spans="1:12" s="18" customFormat="1" ht="18.600000000000001" customHeight="1" x14ac:dyDescent="0.25">
      <c r="A39" s="81"/>
      <c r="B39" s="41"/>
      <c r="C39" s="14" t="s">
        <v>41</v>
      </c>
      <c r="D39" s="15" t="s">
        <v>55</v>
      </c>
      <c r="E39" s="44"/>
      <c r="F39" s="16"/>
      <c r="G39" s="54"/>
      <c r="H39" s="64"/>
      <c r="I39" s="83"/>
      <c r="J39" s="4"/>
      <c r="K39" s="1"/>
      <c r="L39" s="1"/>
    </row>
    <row r="40" spans="1:12" s="18" customFormat="1" ht="20.25" customHeight="1" thickBot="1" x14ac:dyDescent="0.3">
      <c r="A40" s="84"/>
      <c r="B40" s="42"/>
      <c r="C40" s="9" t="s">
        <v>8</v>
      </c>
      <c r="D40" s="10" t="s">
        <v>9</v>
      </c>
      <c r="E40" s="45"/>
      <c r="F40" s="11"/>
      <c r="G40" s="57"/>
      <c r="H40" s="66"/>
      <c r="I40" s="86"/>
      <c r="J40" s="1"/>
      <c r="K40" s="1"/>
      <c r="L40" s="1"/>
    </row>
    <row r="41" spans="1:12" ht="21" customHeight="1" thickTop="1" thickBot="1" x14ac:dyDescent="0.25">
      <c r="A41" s="87" t="s">
        <v>6</v>
      </c>
      <c r="B41" s="58"/>
      <c r="C41" s="59"/>
      <c r="D41" s="34">
        <v>48500</v>
      </c>
      <c r="E41" s="36"/>
      <c r="F41" s="49" t="s">
        <v>66</v>
      </c>
      <c r="G41" s="50"/>
      <c r="H41" s="51"/>
      <c r="I41" s="88">
        <f>SUM(I10:I40)</f>
        <v>0</v>
      </c>
    </row>
    <row r="42" spans="1:12" ht="15.75" customHeight="1" thickBot="1" x14ac:dyDescent="0.3">
      <c r="A42" s="90"/>
      <c r="B42" s="90"/>
      <c r="C42" s="90"/>
      <c r="D42" s="90"/>
      <c r="E42" s="90"/>
      <c r="F42" s="91" t="s">
        <v>67</v>
      </c>
      <c r="G42" s="92"/>
      <c r="H42" s="93"/>
      <c r="I42" s="89">
        <f>SUM(I41*1.21)</f>
        <v>0</v>
      </c>
    </row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s="19" customFormat="1" ht="15.75" customHeight="1" x14ac:dyDescent="0.2"/>
    <row r="49" spans="6:9" ht="15.75" customHeight="1" thickBot="1" x14ac:dyDescent="0.25">
      <c r="F49" s="52"/>
      <c r="G49" s="52"/>
      <c r="H49" s="52"/>
    </row>
    <row r="50" spans="6:9" ht="15.75" customHeight="1" x14ac:dyDescent="0.2">
      <c r="F50" s="48" t="s">
        <v>68</v>
      </c>
      <c r="G50" s="48"/>
      <c r="H50" s="48"/>
      <c r="I50" s="3" t="s">
        <v>7</v>
      </c>
    </row>
    <row r="51" spans="6:9" ht="15.75" customHeight="1" x14ac:dyDescent="0.2"/>
    <row r="52" spans="6:9" ht="15.75" customHeight="1" x14ac:dyDescent="0.2"/>
    <row r="53" spans="6:9" ht="15.75" customHeight="1" x14ac:dyDescent="0.2"/>
    <row r="54" spans="6:9" ht="15.75" customHeight="1" x14ac:dyDescent="0.2"/>
    <row r="55" spans="6:9" ht="15.75" customHeight="1" x14ac:dyDescent="0.2"/>
    <row r="56" spans="6:9" ht="15.75" customHeight="1" x14ac:dyDescent="0.2"/>
    <row r="57" spans="6:9" ht="15.75" customHeight="1" x14ac:dyDescent="0.2"/>
    <row r="58" spans="6:9" ht="15.75" customHeight="1" x14ac:dyDescent="0.2"/>
    <row r="59" spans="6:9" ht="15.75" customHeight="1" x14ac:dyDescent="0.2"/>
    <row r="60" spans="6:9" ht="15.75" customHeight="1" x14ac:dyDescent="0.2"/>
    <row r="61" spans="6:9" ht="15.75" customHeight="1" x14ac:dyDescent="0.2"/>
    <row r="62" spans="6:9" ht="15.75" customHeight="1" x14ac:dyDescent="0.2"/>
    <row r="63" spans="6:9" ht="15.75" customHeight="1" x14ac:dyDescent="0.2"/>
    <row r="64" spans="6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</sheetData>
  <mergeCells count="30">
    <mergeCell ref="I25:I30"/>
    <mergeCell ref="H32:H40"/>
    <mergeCell ref="I32:I40"/>
    <mergeCell ref="C8:D8"/>
    <mergeCell ref="E8:E9"/>
    <mergeCell ref="F8:F9"/>
    <mergeCell ref="A8:A9"/>
    <mergeCell ref="I8:I9"/>
    <mergeCell ref="B8:B9"/>
    <mergeCell ref="H8:H9"/>
    <mergeCell ref="F50:H50"/>
    <mergeCell ref="F41:H41"/>
    <mergeCell ref="F49:H49"/>
    <mergeCell ref="G10:G23"/>
    <mergeCell ref="G31:G40"/>
    <mergeCell ref="A41:C41"/>
    <mergeCell ref="F42:H42"/>
    <mergeCell ref="G24:G30"/>
    <mergeCell ref="H11:H23"/>
    <mergeCell ref="I11:I23"/>
    <mergeCell ref="H25:H30"/>
    <mergeCell ref="A31:A40"/>
    <mergeCell ref="B31:B40"/>
    <mergeCell ref="E32:E40"/>
    <mergeCell ref="A10:A23"/>
    <mergeCell ref="B10:B23"/>
    <mergeCell ref="E11:E23"/>
    <mergeCell ref="A24:A30"/>
    <mergeCell ref="B24:B30"/>
    <mergeCell ref="E25:E30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6FE030-5150-42FA-98EB-7FD26D77B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BCBF3-A425-4874-A8C3-C4E4EECAB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9D968-829E-4AF9-B37F-C79F167583EF}">
  <ds:schemaRefs>
    <ds:schemaRef ds:uri="http://www.w3.org/XML/1998/namespace"/>
    <ds:schemaRef ds:uri="http://purl.org/dc/dcmitype/"/>
    <ds:schemaRef ds:uri="5d7613ff-490a-4d5d-8dfb-fa737d95315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6bf57cb4-cbb8-4680-a8b6-f492562219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2025-05-30T05:31:36Z</cp:lastPrinted>
  <dcterms:created xsi:type="dcterms:W3CDTF">2020-11-16T14:38:57Z</dcterms:created>
  <dcterms:modified xsi:type="dcterms:W3CDTF">2025-06-03T11:36:01Z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