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inkova\OneDrive - UJF\Dokumenty - Veřejné zakázky\DNS\DNS_2025\DNS_Vyhrazený DNS na IT_nadlimit\014_Dodávka příslušenství k výpočetní technice 01_2025\"/>
    </mc:Choice>
  </mc:AlternateContent>
  <xr:revisionPtr revIDLastSave="35" documentId="8_{7C222444-BA9E-46FB-B595-04C3F756DA1B}" xr6:coauthVersionLast="36" xr6:coauthVersionMax="36" xr10:uidLastSave="{0AACE50B-D86B-4C9C-B938-B62F604CDA59}"/>
  <bookViews>
    <workbookView xWindow="0" yWindow="0" windowWidth="28800" windowHeight="12225" xr2:uid="{00000000-000D-0000-FFFF-FFFF00000000}"/>
  </bookViews>
  <sheets>
    <sheet name="List1" sheetId="1" r:id="rId1"/>
  </sheets>
  <calcPr calcId="191029" refMode="R1C1"/>
</workbook>
</file>

<file path=xl/calcChain.xml><?xml version="1.0" encoding="utf-8"?>
<calcChain xmlns="http://schemas.openxmlformats.org/spreadsheetml/2006/main">
  <c r="J55" i="1" l="1"/>
  <c r="J49" i="1"/>
  <c r="J43" i="1"/>
  <c r="J30" i="1"/>
  <c r="J22" i="1"/>
  <c r="J15" i="1"/>
  <c r="J8" i="1"/>
  <c r="J59" i="1"/>
  <c r="J63" i="1" l="1"/>
  <c r="J64" i="1" s="1"/>
</calcChain>
</file>

<file path=xl/sharedStrings.xml><?xml version="1.0" encoding="utf-8"?>
<sst xmlns="http://schemas.openxmlformats.org/spreadsheetml/2006/main" count="132" uniqueCount="103">
  <si>
    <t>KUSY</t>
  </si>
  <si>
    <t>NABÍZENÉ ZAŘÍZENÍ</t>
  </si>
  <si>
    <t>Č.</t>
  </si>
  <si>
    <t>NÁZEV</t>
  </si>
  <si>
    <t>PARAMETR</t>
  </si>
  <si>
    <t>(VÝROBCE A PŘESNÝ TYP)</t>
  </si>
  <si>
    <t>Předpokládaná hodnota celkem v Kč bez DPH</t>
  </si>
  <si>
    <t>Záruka</t>
  </si>
  <si>
    <t>Dokovací stanice</t>
  </si>
  <si>
    <t>Vstupy/ výstupy</t>
  </si>
  <si>
    <t>min. 1x HDMI, min. 2x DisplayPort, min. 1x RJ45, min. 4x USB 3.1, min. 2x USB-C</t>
  </si>
  <si>
    <t>Připojení k notebooku</t>
  </si>
  <si>
    <t>USB-C</t>
  </si>
  <si>
    <t>Přenos napájení</t>
  </si>
  <si>
    <t>max. alespoň 95W</t>
  </si>
  <si>
    <t>Připojení monitorů</t>
  </si>
  <si>
    <t>min. 4x 4K monitor</t>
  </si>
  <si>
    <t>Příslušenství</t>
  </si>
  <si>
    <t>adaptér (výkon min. 130W)</t>
  </si>
  <si>
    <t>min. 36 měs.</t>
  </si>
  <si>
    <t>Dodavatel musí vyplnit všechna takto podbarvená pole</t>
  </si>
  <si>
    <t>Zadavatel stanovuje tyto minimální technické požadavky:</t>
  </si>
  <si>
    <t>POŽADOVANÉ PARAMETRY</t>
  </si>
  <si>
    <t>POPIS</t>
  </si>
  <si>
    <t>Předpokládaná hodnota za ks</t>
  </si>
  <si>
    <t>KONKRÉTNÍ PARAMETRY NABÍZENÉHO ZAŘÍZENÍ, PŘÍP. DODAVATEL UVEDE SPLNĚNÍ ANO/NE</t>
  </si>
  <si>
    <t xml:space="preserve"> NABÍDKOVÁ CENA ZA KS V KČ BEZ DPH</t>
  </si>
  <si>
    <t>Datový kabel</t>
  </si>
  <si>
    <t>Typ</t>
  </si>
  <si>
    <t>prodlužovací</t>
  </si>
  <si>
    <t>Zakončení</t>
  </si>
  <si>
    <t>rovné</t>
  </si>
  <si>
    <t>Délka</t>
  </si>
  <si>
    <t>min. 20m</t>
  </si>
  <si>
    <t>Vlastnosti</t>
  </si>
  <si>
    <t>LED indikace, stíněný kabel</t>
  </si>
  <si>
    <t>min. 24 měs.</t>
  </si>
  <si>
    <t>Nabíječka do sítě</t>
  </si>
  <si>
    <t>Maximální napětí/ proud</t>
  </si>
  <si>
    <t>20V/ 5A</t>
  </si>
  <si>
    <t>Maximální výkon</t>
  </si>
  <si>
    <t>oddělitelný kabel, rychlonabíjení</t>
  </si>
  <si>
    <t>Kompatibilita</t>
  </si>
  <si>
    <t>Android</t>
  </si>
  <si>
    <t>Nabídková cena celkem včetně dopravy v Kč bez DPH</t>
  </si>
  <si>
    <t>Nabídková cena celkem včetně dopravy v Kč s DPH</t>
  </si>
  <si>
    <t>PODPIS OPRÁVNĚNÉ OSOBY ZA DODAVATELE</t>
  </si>
  <si>
    <t xml:space="preserve">25100267
</t>
  </si>
  <si>
    <t>ČÍSLO OBJEDNÁVKY</t>
  </si>
  <si>
    <t>Disk</t>
  </si>
  <si>
    <t>SSD</t>
  </si>
  <si>
    <t>Kapacita úložiště/ disku</t>
  </si>
  <si>
    <t>min. 500GB</t>
  </si>
  <si>
    <t>Formát</t>
  </si>
  <si>
    <t>2.5"</t>
  </si>
  <si>
    <t>Použití</t>
  </si>
  <si>
    <t>do NTB, Do PC, Interní</t>
  </si>
  <si>
    <t>Rozhraní interní</t>
  </si>
  <si>
    <t>SATA III</t>
  </si>
  <si>
    <t>Rychlost náhodného čtení/ zápisu</t>
  </si>
  <si>
    <t>min. 95000/ 85000 IOPS</t>
  </si>
  <si>
    <t>Rychlost čtení/ zápisu</t>
  </si>
  <si>
    <t>min. 550/ 530 MB/s</t>
  </si>
  <si>
    <t>Vyrovnávací paměť</t>
  </si>
  <si>
    <t>min. 512MB</t>
  </si>
  <si>
    <t>Funkce</t>
  </si>
  <si>
    <t>AES 256-bit Encryption, Garbage Collection, IEEE 1667, Podpora WWN, Podporuje režim spánku, S.M.A.R.T. command, TCG Opal 2.0.1, TRIM</t>
  </si>
  <si>
    <t>Velikost článku/ buňky</t>
  </si>
  <si>
    <t>TLC</t>
  </si>
  <si>
    <t>Životnost</t>
  </si>
  <si>
    <t>min. 300TBW</t>
  </si>
  <si>
    <t>min. 60 měs.</t>
  </si>
  <si>
    <t>Popis</t>
  </si>
  <si>
    <t>ECC UDIMM modul</t>
  </si>
  <si>
    <t>Kapacita</t>
  </si>
  <si>
    <t>DDR4</t>
  </si>
  <si>
    <t>min. 12 měs.</t>
  </si>
  <si>
    <t>Čtečka karet</t>
  </si>
  <si>
    <t>pro RFID karty</t>
  </si>
  <si>
    <t>Rozhraní</t>
  </si>
  <si>
    <t>USB</t>
  </si>
  <si>
    <t>Určení</t>
  </si>
  <si>
    <t>správa přístupových karet a čipů z PC</t>
  </si>
  <si>
    <t>USB 1.1 nebo vyšší, EM4100/ EM4102 (125kHz) karty</t>
  </si>
  <si>
    <t>Kit pro renovaci baterie</t>
  </si>
  <si>
    <t>Obsah</t>
  </si>
  <si>
    <t>pouze nové akumulátory</t>
  </si>
  <si>
    <t xml:space="preserve"> NABÍDKOVÁ CENA CELKEM V KČ BEZ DPH</t>
  </si>
  <si>
    <t xml:space="preserve">25100272
</t>
  </si>
  <si>
    <t xml:space="preserve">25100273
</t>
  </si>
  <si>
    <t>PŘÍLOHA KE KUPNÍ SMLOUVĚ - TECHNICKÁ SPECIFIKACE K VZ " DODÁVKA PŘÍSLUŠENSTVÍ K VÝPOČETNÍ TECHNICE 01/2025"</t>
  </si>
  <si>
    <t>Typ zástrčky</t>
  </si>
  <si>
    <t>2x USB-C, 1x USB-A</t>
  </si>
  <si>
    <t>Výstupy</t>
  </si>
  <si>
    <t>1x USB-A (USB 2.0) - male,  1x USB-A (USB 2.0) - female</t>
  </si>
  <si>
    <t>Konektory</t>
  </si>
  <si>
    <t>alespoň 100W (alespoň 30W u druhého USB-C výstupu)</t>
  </si>
  <si>
    <t>vidlice typu C</t>
  </si>
  <si>
    <t>Operační paměť pro server</t>
  </si>
  <si>
    <t>16GB</t>
  </si>
  <si>
    <t>plně kompatibilní s UPS APC RBC118</t>
  </si>
  <si>
    <t>plně kompatibilní s UPS APC RBC143</t>
  </si>
  <si>
    <t>se serverem Dell PowerEdge R230 (service tag 4R4GZG2)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</si>
</sst>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.00\ &quot;Kč&quot;"/>
  </numFmts>
  <fonts count="19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7030A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</font>
    <font>
      <b/>
      <sz val="16"/>
      <color theme="4"/>
      <name val="Calibri"/>
      <family val="2"/>
      <charset val="238"/>
    </font>
    <font>
      <b/>
      <sz val="16"/>
      <color theme="4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4" tint="0.79998168889431442"/>
        <bgColor rgb="FFD9E2F3"/>
      </patternFill>
    </fill>
    <fill>
      <patternFill patternType="solid">
        <fgColor theme="4" tint="0.79998168889431442"/>
        <bgColor rgb="FFFEF2CB"/>
      </patternFill>
    </fill>
    <fill>
      <patternFill patternType="solid">
        <fgColor theme="7" tint="0.79998168889431442"/>
        <bgColor rgb="FFFFD965"/>
      </patternFill>
    </fill>
    <fill>
      <patternFill patternType="solid">
        <fgColor rgb="FFD9E2F3"/>
        <bgColor rgb="FFD9E2F3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10" fillId="0" borderId="0"/>
    <xf numFmtId="0" fontId="1" fillId="0" borderId="0"/>
  </cellStyleXfs>
  <cellXfs count="109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0" fillId="0" borderId="0" xfId="0" applyFont="1" applyAlignment="1"/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6" borderId="12" xfId="0" applyFont="1" applyFill="1" applyBorder="1"/>
    <xf numFmtId="0" fontId="3" fillId="6" borderId="1" xfId="0" applyFont="1" applyFill="1" applyBorder="1"/>
    <xf numFmtId="0" fontId="0" fillId="0" borderId="0" xfId="0" applyFont="1" applyAlignment="1"/>
    <xf numFmtId="0" fontId="0" fillId="0" borderId="0" xfId="0" applyFont="1" applyAlignment="1"/>
    <xf numFmtId="0" fontId="6" fillId="0" borderId="5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6" borderId="8" xfId="0" applyFont="1" applyFill="1" applyBorder="1"/>
    <xf numFmtId="0" fontId="0" fillId="0" borderId="0" xfId="0" applyFont="1" applyAlignment="1"/>
    <xf numFmtId="0" fontId="12" fillId="0" borderId="0" xfId="0" applyFont="1"/>
    <xf numFmtId="0" fontId="13" fillId="0" borderId="0" xfId="0" applyFont="1" applyAlignment="1"/>
    <xf numFmtId="0" fontId="3" fillId="8" borderId="0" xfId="0" applyFont="1" applyFill="1"/>
    <xf numFmtId="0" fontId="15" fillId="0" borderId="0" xfId="0" applyFont="1" applyAlignment="1"/>
    <xf numFmtId="0" fontId="4" fillId="10" borderId="10" xfId="0" applyFont="1" applyFill="1" applyBorder="1" applyAlignment="1"/>
    <xf numFmtId="0" fontId="6" fillId="12" borderId="11" xfId="0" applyFont="1" applyFill="1" applyBorder="1" applyAlignment="1">
      <alignment horizontal="center" vertical="center" wrapText="1"/>
    </xf>
    <xf numFmtId="164" fontId="6" fillId="11" borderId="9" xfId="0" applyNumberFormat="1" applyFont="1" applyFill="1" applyBorder="1" applyAlignment="1">
      <alignment wrapText="1"/>
    </xf>
    <xf numFmtId="0" fontId="4" fillId="9" borderId="2" xfId="0" applyFont="1" applyFill="1" applyBorder="1" applyAlignment="1">
      <alignment horizontal="center" vertical="center"/>
    </xf>
    <xf numFmtId="0" fontId="14" fillId="0" borderId="0" xfId="2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/>
    <xf numFmtId="0" fontId="4" fillId="9" borderId="18" xfId="0" applyFont="1" applyFill="1" applyBorder="1" applyAlignment="1">
      <alignment horizontal="center" vertical="top"/>
    </xf>
    <xf numFmtId="0" fontId="3" fillId="13" borderId="11" xfId="0" applyFont="1" applyFill="1" applyBorder="1"/>
    <xf numFmtId="0" fontId="0" fillId="0" borderId="0" xfId="0" applyFont="1" applyBorder="1" applyAlignment="1"/>
    <xf numFmtId="164" fontId="0" fillId="0" borderId="0" xfId="0" applyNumberFormat="1" applyFont="1" applyAlignment="1"/>
    <xf numFmtId="164" fontId="3" fillId="14" borderId="24" xfId="0" applyNumberFormat="1" applyFont="1" applyFill="1" applyBorder="1" applyAlignment="1">
      <alignment horizontal="center" vertical="center"/>
    </xf>
    <xf numFmtId="164" fontId="7" fillId="2" borderId="29" xfId="0" applyNumberFormat="1" applyFont="1" applyFill="1" applyBorder="1" applyAlignment="1">
      <alignment vertical="center"/>
    </xf>
    <xf numFmtId="0" fontId="3" fillId="3" borderId="29" xfId="0" applyFont="1" applyFill="1" applyBorder="1"/>
    <xf numFmtId="164" fontId="3" fillId="0" borderId="30" xfId="0" applyNumberFormat="1" applyFont="1" applyBorder="1" applyAlignment="1">
      <alignment horizontal="center"/>
    </xf>
    <xf numFmtId="164" fontId="6" fillId="4" borderId="37" xfId="0" applyNumberFormat="1" applyFont="1" applyFill="1" applyBorder="1" applyAlignment="1">
      <alignment horizontal="center"/>
    </xf>
    <xf numFmtId="0" fontId="4" fillId="10" borderId="38" xfId="0" applyFont="1" applyFill="1" applyBorder="1" applyAlignment="1"/>
    <xf numFmtId="164" fontId="6" fillId="11" borderId="8" xfId="0" applyNumberFormat="1" applyFont="1" applyFill="1" applyBorder="1" applyAlignment="1">
      <alignment wrapText="1"/>
    </xf>
    <xf numFmtId="0" fontId="3" fillId="13" borderId="12" xfId="0" applyFont="1" applyFill="1" applyBorder="1"/>
    <xf numFmtId="164" fontId="3" fillId="14" borderId="39" xfId="0" applyNumberFormat="1" applyFont="1" applyFill="1" applyBorder="1" applyAlignment="1">
      <alignment horizontal="center" vertical="center"/>
    </xf>
    <xf numFmtId="0" fontId="6" fillId="0" borderId="43" xfId="0" applyFont="1" applyBorder="1" applyAlignment="1">
      <alignment vertical="center" wrapText="1"/>
    </xf>
    <xf numFmtId="0" fontId="3" fillId="0" borderId="43" xfId="0" applyFont="1" applyBorder="1" applyAlignment="1">
      <alignment wrapText="1"/>
    </xf>
    <xf numFmtId="0" fontId="3" fillId="6" borderId="43" xfId="0" applyFont="1" applyFill="1" applyBorder="1"/>
    <xf numFmtId="164" fontId="3" fillId="0" borderId="45" xfId="0" applyNumberFormat="1" applyFont="1" applyBorder="1" applyAlignment="1">
      <alignment horizontal="center"/>
    </xf>
    <xf numFmtId="0" fontId="4" fillId="10" borderId="48" xfId="0" applyFont="1" applyFill="1" applyBorder="1" applyAlignment="1"/>
    <xf numFmtId="164" fontId="6" fillId="11" borderId="47" xfId="0" applyNumberFormat="1" applyFont="1" applyFill="1" applyBorder="1" applyAlignment="1">
      <alignment wrapText="1"/>
    </xf>
    <xf numFmtId="0" fontId="6" fillId="15" borderId="12" xfId="0" applyFont="1" applyFill="1" applyBorder="1" applyAlignment="1">
      <alignment horizontal="center" vertical="center" wrapText="1"/>
    </xf>
    <xf numFmtId="0" fontId="6" fillId="12" borderId="49" xfId="0" applyFont="1" applyFill="1" applyBorder="1" applyAlignment="1">
      <alignment horizontal="center" vertical="center" wrapText="1"/>
    </xf>
    <xf numFmtId="164" fontId="6" fillId="3" borderId="40" xfId="0" applyNumberFormat="1" applyFont="1" applyFill="1" applyBorder="1" applyAlignment="1">
      <alignment horizontal="center"/>
    </xf>
    <xf numFmtId="0" fontId="6" fillId="15" borderId="49" xfId="0" applyFont="1" applyFill="1" applyBorder="1" applyAlignment="1">
      <alignment horizontal="center" vertical="center" wrapText="1"/>
    </xf>
    <xf numFmtId="164" fontId="3" fillId="14" borderId="50" xfId="0" applyNumberFormat="1" applyFont="1" applyFill="1" applyBorder="1" applyAlignment="1">
      <alignment horizontal="center" vertical="center"/>
    </xf>
    <xf numFmtId="0" fontId="3" fillId="13" borderId="49" xfId="0" applyFont="1" applyFill="1" applyBorder="1"/>
    <xf numFmtId="164" fontId="3" fillId="0" borderId="44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42" xfId="0" applyFont="1" applyFill="1" applyBorder="1" applyAlignment="1">
      <alignment horizontal="center" vertical="center" wrapText="1"/>
    </xf>
    <xf numFmtId="6" fontId="9" fillId="7" borderId="5" xfId="0" applyNumberFormat="1" applyFont="1" applyFill="1" applyBorder="1" applyAlignment="1">
      <alignment horizontal="center" vertical="center" wrapText="1"/>
    </xf>
    <xf numFmtId="6" fontId="9" fillId="7" borderId="8" xfId="0" applyNumberFormat="1" applyFont="1" applyFill="1" applyBorder="1" applyAlignment="1">
      <alignment horizontal="center" vertical="center" wrapText="1"/>
    </xf>
    <xf numFmtId="6" fontId="9" fillId="7" borderId="42" xfId="0" applyNumberFormat="1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4" fillId="9" borderId="17" xfId="2" applyFont="1" applyFill="1" applyBorder="1" applyAlignment="1">
      <alignment horizontal="center" vertical="center" wrapText="1"/>
    </xf>
    <xf numFmtId="0" fontId="5" fillId="9" borderId="4" xfId="2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11" fillId="5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42" xfId="0" applyFont="1" applyFill="1" applyBorder="1" applyAlignment="1">
      <alignment horizontal="center" vertical="top" wrapText="1"/>
    </xf>
    <xf numFmtId="0" fontId="3" fillId="6" borderId="47" xfId="0" applyFont="1" applyFill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vertical="center"/>
    </xf>
    <xf numFmtId="0" fontId="4" fillId="9" borderId="33" xfId="2" applyFont="1" applyFill="1" applyBorder="1" applyAlignment="1">
      <alignment horizontal="center" vertical="center" wrapText="1"/>
    </xf>
    <xf numFmtId="0" fontId="4" fillId="9" borderId="34" xfId="2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/>
    </xf>
    <xf numFmtId="0" fontId="5" fillId="9" borderId="16" xfId="0" applyFont="1" applyFill="1" applyBorder="1"/>
    <xf numFmtId="0" fontId="5" fillId="9" borderId="4" xfId="0" applyFont="1" applyFill="1" applyBorder="1"/>
    <xf numFmtId="0" fontId="4" fillId="9" borderId="35" xfId="2" applyFont="1" applyFill="1" applyBorder="1" applyAlignment="1">
      <alignment horizontal="center" vertical="center" wrapText="1"/>
    </xf>
    <xf numFmtId="0" fontId="4" fillId="9" borderId="36" xfId="2" applyFont="1" applyFill="1" applyBorder="1" applyAlignment="1">
      <alignment horizontal="center" vertical="center" wrapText="1"/>
    </xf>
    <xf numFmtId="0" fontId="6" fillId="3" borderId="25" xfId="2" applyFont="1" applyFill="1" applyBorder="1" applyAlignment="1">
      <alignment horizontal="center" vertical="center"/>
    </xf>
    <xf numFmtId="0" fontId="6" fillId="3" borderId="26" xfId="2" applyFont="1" applyFill="1" applyBorder="1" applyAlignment="1">
      <alignment horizontal="center" vertical="center"/>
    </xf>
    <xf numFmtId="0" fontId="6" fillId="3" borderId="27" xfId="2" applyFont="1" applyFill="1" applyBorder="1" applyAlignment="1">
      <alignment horizontal="center" vertical="center"/>
    </xf>
    <xf numFmtId="0" fontId="6" fillId="3" borderId="28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3" fillId="6" borderId="47" xfId="0" applyFont="1" applyFill="1" applyBorder="1" applyAlignment="1">
      <alignment horizontal="center" vertical="top"/>
    </xf>
    <xf numFmtId="0" fontId="3" fillId="6" borderId="8" xfId="0" applyFont="1" applyFill="1" applyBorder="1" applyAlignment="1">
      <alignment horizontal="center" vertical="top"/>
    </xf>
    <xf numFmtId="0" fontId="3" fillId="6" borderId="42" xfId="0" applyFont="1" applyFill="1" applyBorder="1" applyAlignment="1">
      <alignment horizontal="center" vertical="top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 xr:uid="{97AC5F40-5923-4A99-8621-EF56E2E7D5DD}"/>
    <cellStyle name="Normální 2 2" xfId="3" xr:uid="{97AC5F40-5923-4A99-8621-EF56E2E7D5DD}"/>
    <cellStyle name="Normální 3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0"/>
  <sheetViews>
    <sheetView showGridLines="0" tabSelected="1" topLeftCell="A32" zoomScale="85" zoomScaleNormal="85" workbookViewId="0">
      <selection activeCell="D70" sqref="D70"/>
    </sheetView>
  </sheetViews>
  <sheetFormatPr defaultColWidth="12.625" defaultRowHeight="15" customHeight="1" x14ac:dyDescent="0.2"/>
  <cols>
    <col min="1" max="1" width="6.125" customWidth="1"/>
    <col min="2" max="2" width="12.5" customWidth="1"/>
    <col min="3" max="3" width="34.75" customWidth="1"/>
    <col min="4" max="4" width="51.375" customWidth="1"/>
    <col min="5" max="5" width="15.875" customWidth="1"/>
    <col min="6" max="6" width="10" customWidth="1"/>
    <col min="7" max="7" width="27.625" customWidth="1"/>
    <col min="8" max="8" width="21.25" customWidth="1"/>
    <col min="9" max="9" width="13.625" customWidth="1"/>
    <col min="10" max="10" width="14.25" customWidth="1"/>
  </cols>
  <sheetData>
    <row r="1" spans="1:10" s="15" customFormat="1" ht="21" x14ac:dyDescent="0.35">
      <c r="A1" s="14" t="s">
        <v>90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1"/>
      <c r="B2" s="2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6"/>
      <c r="B3" s="17" t="s">
        <v>20</v>
      </c>
      <c r="C3" s="13"/>
      <c r="D3" s="13"/>
      <c r="E3" s="13"/>
      <c r="F3" s="13"/>
      <c r="G3" s="13"/>
      <c r="H3" s="13"/>
      <c r="I3" s="1"/>
      <c r="J3" s="1"/>
    </row>
    <row r="4" spans="1:10" x14ac:dyDescent="0.25">
      <c r="A4" s="1"/>
      <c r="B4" s="2"/>
      <c r="C4" s="1"/>
      <c r="D4" s="1"/>
      <c r="E4" s="1"/>
      <c r="F4" s="1"/>
      <c r="G4" s="1"/>
      <c r="H4" s="1"/>
      <c r="I4" s="1"/>
      <c r="J4" s="1"/>
    </row>
    <row r="5" spans="1:10" s="25" customFormat="1" ht="16.5" thickBot="1" x14ac:dyDescent="0.3">
      <c r="A5" s="22" t="s">
        <v>21</v>
      </c>
      <c r="B5" s="23"/>
      <c r="C5" s="24"/>
      <c r="D5" s="24"/>
      <c r="E5" s="24"/>
      <c r="F5" s="24"/>
      <c r="G5" s="24"/>
      <c r="H5" s="24"/>
      <c r="I5" s="24"/>
      <c r="J5" s="24"/>
    </row>
    <row r="6" spans="1:10" ht="15" customHeight="1" x14ac:dyDescent="0.25">
      <c r="A6" s="66" t="s">
        <v>2</v>
      </c>
      <c r="B6" s="85" t="s">
        <v>3</v>
      </c>
      <c r="C6" s="91" t="s">
        <v>22</v>
      </c>
      <c r="D6" s="92"/>
      <c r="E6" s="87" t="s">
        <v>48</v>
      </c>
      <c r="F6" s="87" t="s">
        <v>0</v>
      </c>
      <c r="G6" s="68" t="s">
        <v>25</v>
      </c>
      <c r="H6" s="26" t="s">
        <v>1</v>
      </c>
      <c r="I6" s="89" t="s">
        <v>26</v>
      </c>
      <c r="J6" s="94" t="s">
        <v>87</v>
      </c>
    </row>
    <row r="7" spans="1:10" ht="88.5" customHeight="1" thickBot="1" x14ac:dyDescent="0.25">
      <c r="A7" s="67"/>
      <c r="B7" s="86"/>
      <c r="C7" s="21" t="s">
        <v>4</v>
      </c>
      <c r="D7" s="21" t="s">
        <v>23</v>
      </c>
      <c r="E7" s="88"/>
      <c r="F7" s="93"/>
      <c r="G7" s="69"/>
      <c r="H7" s="21" t="s">
        <v>5</v>
      </c>
      <c r="I7" s="90"/>
      <c r="J7" s="95"/>
    </row>
    <row r="8" spans="1:10" s="8" customFormat="1" ht="15.75" customHeight="1" thickTop="1" x14ac:dyDescent="0.25">
      <c r="A8" s="80">
        <v>1</v>
      </c>
      <c r="B8" s="81" t="s">
        <v>8</v>
      </c>
      <c r="C8" s="18" t="s">
        <v>24</v>
      </c>
      <c r="D8" s="20">
        <v>2200</v>
      </c>
      <c r="E8" s="72">
        <v>25100262</v>
      </c>
      <c r="F8" s="19">
        <v>1</v>
      </c>
      <c r="G8" s="27"/>
      <c r="H8" s="73"/>
      <c r="I8" s="30">
        <v>0</v>
      </c>
      <c r="J8" s="42">
        <f>SUM(F8*I8)</f>
        <v>0</v>
      </c>
    </row>
    <row r="9" spans="1:10" s="8" customFormat="1" ht="39" customHeight="1" x14ac:dyDescent="0.25">
      <c r="A9" s="64"/>
      <c r="B9" s="54"/>
      <c r="C9" s="4" t="s">
        <v>9</v>
      </c>
      <c r="D9" s="5" t="s">
        <v>10</v>
      </c>
      <c r="E9" s="56"/>
      <c r="F9" s="58"/>
      <c r="G9" s="6"/>
      <c r="H9" s="74"/>
      <c r="I9" s="77"/>
      <c r="J9" s="104"/>
    </row>
    <row r="10" spans="1:10" s="8" customFormat="1" ht="15.75" customHeight="1" x14ac:dyDescent="0.25">
      <c r="A10" s="64"/>
      <c r="B10" s="54"/>
      <c r="C10" s="4" t="s">
        <v>11</v>
      </c>
      <c r="D10" s="5" t="s">
        <v>12</v>
      </c>
      <c r="E10" s="56"/>
      <c r="F10" s="59"/>
      <c r="G10" s="7"/>
      <c r="H10" s="74"/>
      <c r="I10" s="78"/>
      <c r="J10" s="105"/>
    </row>
    <row r="11" spans="1:10" s="8" customFormat="1" ht="18.600000000000001" customHeight="1" x14ac:dyDescent="0.25">
      <c r="A11" s="64"/>
      <c r="B11" s="54"/>
      <c r="C11" s="4" t="s">
        <v>13</v>
      </c>
      <c r="D11" s="5" t="s">
        <v>14</v>
      </c>
      <c r="E11" s="56"/>
      <c r="F11" s="59"/>
      <c r="G11" s="6"/>
      <c r="H11" s="74"/>
      <c r="I11" s="78"/>
      <c r="J11" s="105"/>
    </row>
    <row r="12" spans="1:10" s="8" customFormat="1" ht="16.899999999999999" customHeight="1" x14ac:dyDescent="0.25">
      <c r="A12" s="64"/>
      <c r="B12" s="54"/>
      <c r="C12" s="4" t="s">
        <v>15</v>
      </c>
      <c r="D12" s="5" t="s">
        <v>16</v>
      </c>
      <c r="E12" s="56"/>
      <c r="F12" s="59"/>
      <c r="G12" s="7"/>
      <c r="H12" s="74"/>
      <c r="I12" s="78"/>
      <c r="J12" s="105"/>
    </row>
    <row r="13" spans="1:10" s="9" customFormat="1" ht="18.600000000000001" customHeight="1" x14ac:dyDescent="0.25">
      <c r="A13" s="64"/>
      <c r="B13" s="54"/>
      <c r="C13" s="10" t="s">
        <v>17</v>
      </c>
      <c r="D13" s="11" t="s">
        <v>18</v>
      </c>
      <c r="E13" s="56"/>
      <c r="F13" s="59"/>
      <c r="G13" s="12"/>
      <c r="H13" s="74"/>
      <c r="I13" s="78"/>
      <c r="J13" s="105"/>
    </row>
    <row r="14" spans="1:10" s="8" customFormat="1" ht="20.25" customHeight="1" x14ac:dyDescent="0.25">
      <c r="A14" s="65"/>
      <c r="B14" s="55"/>
      <c r="C14" s="39" t="s">
        <v>7</v>
      </c>
      <c r="D14" s="40" t="s">
        <v>19</v>
      </c>
      <c r="E14" s="57"/>
      <c r="F14" s="60"/>
      <c r="G14" s="41"/>
      <c r="H14" s="75"/>
      <c r="I14" s="79"/>
      <c r="J14" s="105"/>
    </row>
    <row r="15" spans="1:10" ht="17.25" customHeight="1" x14ac:dyDescent="0.25">
      <c r="A15" s="84">
        <v>2</v>
      </c>
      <c r="B15" s="62" t="s">
        <v>27</v>
      </c>
      <c r="C15" s="43" t="s">
        <v>24</v>
      </c>
      <c r="D15" s="44">
        <v>490</v>
      </c>
      <c r="E15" s="63" t="s">
        <v>47</v>
      </c>
      <c r="F15" s="46">
        <v>1</v>
      </c>
      <c r="G15" s="50"/>
      <c r="H15" s="76"/>
      <c r="I15" s="49">
        <v>0</v>
      </c>
      <c r="J15" s="33">
        <f>SUM(F15*I15)</f>
        <v>0</v>
      </c>
    </row>
    <row r="16" spans="1:10" ht="15.75" customHeight="1" x14ac:dyDescent="0.25">
      <c r="A16" s="64"/>
      <c r="B16" s="54"/>
      <c r="C16" s="4" t="s">
        <v>28</v>
      </c>
      <c r="D16" s="5" t="s">
        <v>29</v>
      </c>
      <c r="E16" s="56"/>
      <c r="F16" s="58"/>
      <c r="G16" s="6"/>
      <c r="H16" s="74"/>
      <c r="I16" s="77"/>
      <c r="J16" s="104"/>
    </row>
    <row r="17" spans="1:10" ht="15.75" customHeight="1" x14ac:dyDescent="0.25">
      <c r="A17" s="64"/>
      <c r="B17" s="54"/>
      <c r="C17" s="4" t="s">
        <v>95</v>
      </c>
      <c r="D17" s="5" t="s">
        <v>94</v>
      </c>
      <c r="E17" s="56"/>
      <c r="F17" s="59"/>
      <c r="G17" s="7"/>
      <c r="H17" s="74"/>
      <c r="I17" s="78"/>
      <c r="J17" s="105"/>
    </row>
    <row r="18" spans="1:10" ht="15.75" customHeight="1" x14ac:dyDescent="0.25">
      <c r="A18" s="64"/>
      <c r="B18" s="54"/>
      <c r="C18" s="4" t="s">
        <v>30</v>
      </c>
      <c r="D18" s="5" t="s">
        <v>31</v>
      </c>
      <c r="E18" s="56"/>
      <c r="F18" s="59"/>
      <c r="G18" s="7"/>
      <c r="H18" s="74"/>
      <c r="I18" s="78"/>
      <c r="J18" s="105"/>
    </row>
    <row r="19" spans="1:10" ht="15.75" customHeight="1" x14ac:dyDescent="0.25">
      <c r="A19" s="64"/>
      <c r="B19" s="54"/>
      <c r="C19" s="4" t="s">
        <v>32</v>
      </c>
      <c r="D19" s="5" t="s">
        <v>33</v>
      </c>
      <c r="E19" s="56"/>
      <c r="F19" s="59"/>
      <c r="G19" s="6"/>
      <c r="H19" s="74"/>
      <c r="I19" s="78"/>
      <c r="J19" s="105"/>
    </row>
    <row r="20" spans="1:10" ht="15.75" customHeight="1" x14ac:dyDescent="0.25">
      <c r="A20" s="64"/>
      <c r="B20" s="54"/>
      <c r="C20" s="10" t="s">
        <v>34</v>
      </c>
      <c r="D20" s="11" t="s">
        <v>35</v>
      </c>
      <c r="E20" s="56"/>
      <c r="F20" s="59"/>
      <c r="G20" s="12"/>
      <c r="H20" s="74"/>
      <c r="I20" s="78"/>
      <c r="J20" s="105"/>
    </row>
    <row r="21" spans="1:10" ht="15.75" customHeight="1" x14ac:dyDescent="0.25">
      <c r="A21" s="65"/>
      <c r="B21" s="55"/>
      <c r="C21" s="39" t="s">
        <v>7</v>
      </c>
      <c r="D21" s="40" t="s">
        <v>36</v>
      </c>
      <c r="E21" s="56"/>
      <c r="F21" s="60"/>
      <c r="G21" s="41"/>
      <c r="H21" s="75"/>
      <c r="I21" s="79"/>
      <c r="J21" s="105"/>
    </row>
    <row r="22" spans="1:10" ht="15.75" customHeight="1" x14ac:dyDescent="0.25">
      <c r="A22" s="64">
        <v>3</v>
      </c>
      <c r="B22" s="54" t="s">
        <v>37</v>
      </c>
      <c r="C22" s="35" t="s">
        <v>24</v>
      </c>
      <c r="D22" s="36">
        <v>990</v>
      </c>
      <c r="E22" s="56"/>
      <c r="F22" s="46">
        <v>1</v>
      </c>
      <c r="G22" s="50"/>
      <c r="H22" s="76"/>
      <c r="I22" s="49">
        <v>0</v>
      </c>
      <c r="J22" s="33">
        <f>SUM(F22*I22)</f>
        <v>0</v>
      </c>
    </row>
    <row r="23" spans="1:10" ht="15.75" customHeight="1" x14ac:dyDescent="0.25">
      <c r="A23" s="64"/>
      <c r="B23" s="54"/>
      <c r="C23" s="4" t="s">
        <v>91</v>
      </c>
      <c r="D23" s="5" t="s">
        <v>97</v>
      </c>
      <c r="E23" s="56"/>
      <c r="F23" s="58"/>
      <c r="G23" s="6"/>
      <c r="H23" s="74"/>
      <c r="I23" s="77"/>
      <c r="J23" s="104"/>
    </row>
    <row r="24" spans="1:10" ht="15.75" customHeight="1" x14ac:dyDescent="0.25">
      <c r="A24" s="64"/>
      <c r="B24" s="54"/>
      <c r="C24" s="4" t="s">
        <v>93</v>
      </c>
      <c r="D24" s="5" t="s">
        <v>92</v>
      </c>
      <c r="E24" s="56"/>
      <c r="F24" s="59"/>
      <c r="G24" s="7"/>
      <c r="H24" s="74"/>
      <c r="I24" s="78"/>
      <c r="J24" s="105"/>
    </row>
    <row r="25" spans="1:10" ht="15.75" customHeight="1" x14ac:dyDescent="0.25">
      <c r="A25" s="64"/>
      <c r="B25" s="54"/>
      <c r="C25" s="4" t="s">
        <v>38</v>
      </c>
      <c r="D25" s="5" t="s">
        <v>39</v>
      </c>
      <c r="E25" s="56"/>
      <c r="F25" s="59"/>
      <c r="G25" s="7"/>
      <c r="H25" s="74"/>
      <c r="I25" s="78"/>
      <c r="J25" s="105"/>
    </row>
    <row r="26" spans="1:10" ht="15.75" customHeight="1" x14ac:dyDescent="0.25">
      <c r="A26" s="64"/>
      <c r="B26" s="54"/>
      <c r="C26" s="4" t="s">
        <v>40</v>
      </c>
      <c r="D26" s="5" t="s">
        <v>96</v>
      </c>
      <c r="E26" s="56"/>
      <c r="F26" s="59"/>
      <c r="G26" s="6"/>
      <c r="H26" s="74"/>
      <c r="I26" s="78"/>
      <c r="J26" s="105"/>
    </row>
    <row r="27" spans="1:10" ht="15.75" customHeight="1" x14ac:dyDescent="0.25">
      <c r="A27" s="64"/>
      <c r="B27" s="54"/>
      <c r="C27" s="4" t="s">
        <v>34</v>
      </c>
      <c r="D27" s="5" t="s">
        <v>41</v>
      </c>
      <c r="E27" s="56"/>
      <c r="F27" s="59"/>
      <c r="G27" s="7"/>
      <c r="H27" s="74"/>
      <c r="I27" s="78"/>
      <c r="J27" s="105"/>
    </row>
    <row r="28" spans="1:10" ht="15.75" customHeight="1" x14ac:dyDescent="0.25">
      <c r="A28" s="64"/>
      <c r="B28" s="54"/>
      <c r="C28" s="4" t="s">
        <v>42</v>
      </c>
      <c r="D28" s="5" t="s">
        <v>43</v>
      </c>
      <c r="E28" s="56"/>
      <c r="F28" s="59"/>
      <c r="G28" s="6"/>
      <c r="H28" s="74"/>
      <c r="I28" s="78"/>
      <c r="J28" s="105"/>
    </row>
    <row r="29" spans="1:10" ht="15.75" customHeight="1" x14ac:dyDescent="0.25">
      <c r="A29" s="65"/>
      <c r="B29" s="55"/>
      <c r="C29" s="39" t="s">
        <v>7</v>
      </c>
      <c r="D29" s="40" t="s">
        <v>36</v>
      </c>
      <c r="E29" s="57"/>
      <c r="F29" s="60"/>
      <c r="G29" s="41"/>
      <c r="H29" s="75"/>
      <c r="I29" s="79"/>
      <c r="J29" s="105"/>
    </row>
    <row r="30" spans="1:10" ht="15.75" customHeight="1" x14ac:dyDescent="0.25">
      <c r="A30" s="52">
        <v>4</v>
      </c>
      <c r="B30" s="107" t="s">
        <v>49</v>
      </c>
      <c r="C30" s="35" t="s">
        <v>24</v>
      </c>
      <c r="D30" s="36">
        <v>1220</v>
      </c>
      <c r="E30" s="56" t="s">
        <v>88</v>
      </c>
      <c r="F30" s="45">
        <v>1</v>
      </c>
      <c r="G30" s="37"/>
      <c r="H30" s="101"/>
      <c r="I30" s="38">
        <v>0</v>
      </c>
      <c r="J30" s="33">
        <f>SUM(F30*I30)</f>
        <v>0</v>
      </c>
    </row>
    <row r="31" spans="1:10" ht="15.75" customHeight="1" x14ac:dyDescent="0.25">
      <c r="A31" s="52"/>
      <c r="B31" s="107"/>
      <c r="C31" s="4" t="s">
        <v>28</v>
      </c>
      <c r="D31" s="5" t="s">
        <v>50</v>
      </c>
      <c r="E31" s="56"/>
      <c r="F31" s="58"/>
      <c r="G31" s="6"/>
      <c r="H31" s="102"/>
      <c r="I31" s="77"/>
      <c r="J31" s="104"/>
    </row>
    <row r="32" spans="1:10" ht="15.75" customHeight="1" x14ac:dyDescent="0.25">
      <c r="A32" s="52"/>
      <c r="B32" s="107"/>
      <c r="C32" s="4" t="s">
        <v>51</v>
      </c>
      <c r="D32" s="5" t="s">
        <v>52</v>
      </c>
      <c r="E32" s="56"/>
      <c r="F32" s="59"/>
      <c r="G32" s="7"/>
      <c r="H32" s="102"/>
      <c r="I32" s="78"/>
      <c r="J32" s="105"/>
    </row>
    <row r="33" spans="1:10" ht="15.75" customHeight="1" x14ac:dyDescent="0.25">
      <c r="A33" s="52"/>
      <c r="B33" s="107"/>
      <c r="C33" s="4" t="s">
        <v>53</v>
      </c>
      <c r="D33" s="5" t="s">
        <v>54</v>
      </c>
      <c r="E33" s="56"/>
      <c r="F33" s="59"/>
      <c r="G33" s="6"/>
      <c r="H33" s="102"/>
      <c r="I33" s="78"/>
      <c r="J33" s="105"/>
    </row>
    <row r="34" spans="1:10" ht="15.75" customHeight="1" x14ac:dyDescent="0.25">
      <c r="A34" s="52"/>
      <c r="B34" s="107"/>
      <c r="C34" s="4" t="s">
        <v>55</v>
      </c>
      <c r="D34" s="5" t="s">
        <v>56</v>
      </c>
      <c r="E34" s="56"/>
      <c r="F34" s="59"/>
      <c r="G34" s="7"/>
      <c r="H34" s="102"/>
      <c r="I34" s="78"/>
      <c r="J34" s="105"/>
    </row>
    <row r="35" spans="1:10" ht="15.75" customHeight="1" x14ac:dyDescent="0.25">
      <c r="A35" s="52"/>
      <c r="B35" s="107"/>
      <c r="C35" s="4" t="s">
        <v>57</v>
      </c>
      <c r="D35" s="5" t="s">
        <v>58</v>
      </c>
      <c r="E35" s="56"/>
      <c r="F35" s="59"/>
      <c r="G35" s="6"/>
      <c r="H35" s="102"/>
      <c r="I35" s="78"/>
      <c r="J35" s="105"/>
    </row>
    <row r="36" spans="1:10" ht="15.75" customHeight="1" x14ac:dyDescent="0.25">
      <c r="A36" s="52"/>
      <c r="B36" s="107"/>
      <c r="C36" s="4" t="s">
        <v>59</v>
      </c>
      <c r="D36" s="5" t="s">
        <v>60</v>
      </c>
      <c r="E36" s="56"/>
      <c r="F36" s="59"/>
      <c r="G36" s="6"/>
      <c r="H36" s="102"/>
      <c r="I36" s="78"/>
      <c r="J36" s="105"/>
    </row>
    <row r="37" spans="1:10" ht="15.75" customHeight="1" x14ac:dyDescent="0.25">
      <c r="A37" s="52"/>
      <c r="B37" s="107"/>
      <c r="C37" s="4" t="s">
        <v>61</v>
      </c>
      <c r="D37" s="5" t="s">
        <v>62</v>
      </c>
      <c r="E37" s="56"/>
      <c r="F37" s="59"/>
      <c r="G37" s="7"/>
      <c r="H37" s="102"/>
      <c r="I37" s="78"/>
      <c r="J37" s="105"/>
    </row>
    <row r="38" spans="1:10" ht="15.75" customHeight="1" x14ac:dyDescent="0.25">
      <c r="A38" s="52"/>
      <c r="B38" s="107"/>
      <c r="C38" s="4" t="s">
        <v>63</v>
      </c>
      <c r="D38" s="5" t="s">
        <v>64</v>
      </c>
      <c r="E38" s="56"/>
      <c r="F38" s="59"/>
      <c r="G38" s="6"/>
      <c r="H38" s="102"/>
      <c r="I38" s="78"/>
      <c r="J38" s="105"/>
    </row>
    <row r="39" spans="1:10" ht="56.25" customHeight="1" x14ac:dyDescent="0.25">
      <c r="A39" s="52"/>
      <c r="B39" s="107"/>
      <c r="C39" s="4" t="s">
        <v>65</v>
      </c>
      <c r="D39" s="5" t="s">
        <v>66</v>
      </c>
      <c r="E39" s="56"/>
      <c r="F39" s="59"/>
      <c r="G39" s="7"/>
      <c r="H39" s="102"/>
      <c r="I39" s="78"/>
      <c r="J39" s="105"/>
    </row>
    <row r="40" spans="1:10" ht="15.75" customHeight="1" x14ac:dyDescent="0.25">
      <c r="A40" s="52"/>
      <c r="B40" s="107"/>
      <c r="C40" s="10" t="s">
        <v>67</v>
      </c>
      <c r="D40" s="11" t="s">
        <v>68</v>
      </c>
      <c r="E40" s="56"/>
      <c r="F40" s="59"/>
      <c r="G40" s="12"/>
      <c r="H40" s="102"/>
      <c r="I40" s="78"/>
      <c r="J40" s="105"/>
    </row>
    <row r="41" spans="1:10" ht="15.75" customHeight="1" x14ac:dyDescent="0.25">
      <c r="A41" s="52"/>
      <c r="B41" s="107"/>
      <c r="C41" s="10" t="s">
        <v>69</v>
      </c>
      <c r="D41" s="11" t="s">
        <v>70</v>
      </c>
      <c r="E41" s="56"/>
      <c r="F41" s="59"/>
      <c r="G41" s="12"/>
      <c r="H41" s="102"/>
      <c r="I41" s="78"/>
      <c r="J41" s="105"/>
    </row>
    <row r="42" spans="1:10" ht="15.75" customHeight="1" x14ac:dyDescent="0.25">
      <c r="A42" s="53"/>
      <c r="B42" s="108"/>
      <c r="C42" s="39" t="s">
        <v>7</v>
      </c>
      <c r="D42" s="40" t="s">
        <v>71</v>
      </c>
      <c r="E42" s="57"/>
      <c r="F42" s="60"/>
      <c r="G42" s="41"/>
      <c r="H42" s="103"/>
      <c r="I42" s="79"/>
      <c r="J42" s="105"/>
    </row>
    <row r="43" spans="1:10" ht="15.75" customHeight="1" x14ac:dyDescent="0.25">
      <c r="A43" s="61">
        <v>5</v>
      </c>
      <c r="B43" s="62" t="s">
        <v>98</v>
      </c>
      <c r="C43" s="35" t="s">
        <v>24</v>
      </c>
      <c r="D43" s="44">
        <v>1200</v>
      </c>
      <c r="E43" s="63" t="s">
        <v>89</v>
      </c>
      <c r="F43" s="48">
        <v>4</v>
      </c>
      <c r="G43" s="50"/>
      <c r="H43" s="101"/>
      <c r="I43" s="49">
        <v>0</v>
      </c>
      <c r="J43" s="33">
        <f>SUM(F43*I43)</f>
        <v>0</v>
      </c>
    </row>
    <row r="44" spans="1:10" ht="15.75" customHeight="1" x14ac:dyDescent="0.25">
      <c r="A44" s="52"/>
      <c r="B44" s="54"/>
      <c r="C44" s="4" t="s">
        <v>72</v>
      </c>
      <c r="D44" s="5" t="s">
        <v>73</v>
      </c>
      <c r="E44" s="56"/>
      <c r="F44" s="58"/>
      <c r="G44" s="6"/>
      <c r="H44" s="102"/>
      <c r="I44" s="77"/>
      <c r="J44" s="104"/>
    </row>
    <row r="45" spans="1:10" ht="15.75" customHeight="1" x14ac:dyDescent="0.25">
      <c r="A45" s="52"/>
      <c r="B45" s="54"/>
      <c r="C45" s="4" t="s">
        <v>42</v>
      </c>
      <c r="D45" s="5" t="s">
        <v>102</v>
      </c>
      <c r="E45" s="56"/>
      <c r="F45" s="59"/>
      <c r="G45" s="7"/>
      <c r="H45" s="102"/>
      <c r="I45" s="78"/>
      <c r="J45" s="105"/>
    </row>
    <row r="46" spans="1:10" ht="15.75" customHeight="1" x14ac:dyDescent="0.25">
      <c r="A46" s="52"/>
      <c r="B46" s="54"/>
      <c r="C46" s="4" t="s">
        <v>74</v>
      </c>
      <c r="D46" s="5" t="s">
        <v>99</v>
      </c>
      <c r="E46" s="56"/>
      <c r="F46" s="59"/>
      <c r="G46" s="6"/>
      <c r="H46" s="102"/>
      <c r="I46" s="78"/>
      <c r="J46" s="105"/>
    </row>
    <row r="47" spans="1:10" ht="15.75" customHeight="1" x14ac:dyDescent="0.25">
      <c r="A47" s="52"/>
      <c r="B47" s="54"/>
      <c r="C47" s="4" t="s">
        <v>28</v>
      </c>
      <c r="D47" s="5" t="s">
        <v>75</v>
      </c>
      <c r="E47" s="56"/>
      <c r="F47" s="59"/>
      <c r="G47" s="7"/>
      <c r="H47" s="102"/>
      <c r="I47" s="78"/>
      <c r="J47" s="105"/>
    </row>
    <row r="48" spans="1:10" ht="15.75" customHeight="1" x14ac:dyDescent="0.25">
      <c r="A48" s="53"/>
      <c r="B48" s="55"/>
      <c r="C48" s="39" t="s">
        <v>7</v>
      </c>
      <c r="D48" s="40" t="s">
        <v>76</v>
      </c>
      <c r="E48" s="56"/>
      <c r="F48" s="60"/>
      <c r="G48" s="41"/>
      <c r="H48" s="103"/>
      <c r="I48" s="79"/>
      <c r="J48" s="105"/>
    </row>
    <row r="49" spans="1:10" ht="15.75" customHeight="1" x14ac:dyDescent="0.25">
      <c r="A49" s="61">
        <v>6</v>
      </c>
      <c r="B49" s="62" t="s">
        <v>77</v>
      </c>
      <c r="C49" s="35" t="s">
        <v>24</v>
      </c>
      <c r="D49" s="44">
        <v>825</v>
      </c>
      <c r="E49" s="56"/>
      <c r="F49" s="45">
        <v>1</v>
      </c>
      <c r="G49" s="37"/>
      <c r="H49" s="76"/>
      <c r="I49" s="38">
        <v>0</v>
      </c>
      <c r="J49" s="33">
        <f>SUM(F49*I49)</f>
        <v>0</v>
      </c>
    </row>
    <row r="50" spans="1:10" ht="15.75" customHeight="1" x14ac:dyDescent="0.25">
      <c r="A50" s="52"/>
      <c r="B50" s="54"/>
      <c r="C50" s="4" t="s">
        <v>28</v>
      </c>
      <c r="D50" s="5" t="s">
        <v>78</v>
      </c>
      <c r="E50" s="56"/>
      <c r="F50" s="58"/>
      <c r="G50" s="6"/>
      <c r="H50" s="74"/>
      <c r="I50" s="77"/>
      <c r="J50" s="104"/>
    </row>
    <row r="51" spans="1:10" ht="15.75" customHeight="1" x14ac:dyDescent="0.25">
      <c r="A51" s="52"/>
      <c r="B51" s="54"/>
      <c r="C51" s="4" t="s">
        <v>79</v>
      </c>
      <c r="D51" s="5" t="s">
        <v>80</v>
      </c>
      <c r="E51" s="56"/>
      <c r="F51" s="59"/>
      <c r="G51" s="7"/>
      <c r="H51" s="74"/>
      <c r="I51" s="78"/>
      <c r="J51" s="105"/>
    </row>
    <row r="52" spans="1:10" ht="15.75" customHeight="1" x14ac:dyDescent="0.25">
      <c r="A52" s="52"/>
      <c r="B52" s="54"/>
      <c r="C52" s="4" t="s">
        <v>81</v>
      </c>
      <c r="D52" s="5" t="s">
        <v>82</v>
      </c>
      <c r="E52" s="56"/>
      <c r="F52" s="59"/>
      <c r="G52" s="6"/>
      <c r="H52" s="74"/>
      <c r="I52" s="78"/>
      <c r="J52" s="105"/>
    </row>
    <row r="53" spans="1:10" ht="15.75" customHeight="1" x14ac:dyDescent="0.25">
      <c r="A53" s="52"/>
      <c r="B53" s="54"/>
      <c r="C53" s="4" t="s">
        <v>42</v>
      </c>
      <c r="D53" s="5" t="s">
        <v>83</v>
      </c>
      <c r="E53" s="56"/>
      <c r="F53" s="59"/>
      <c r="G53" s="7"/>
      <c r="H53" s="74"/>
      <c r="I53" s="78"/>
      <c r="J53" s="105"/>
    </row>
    <row r="54" spans="1:10" ht="15.75" customHeight="1" x14ac:dyDescent="0.25">
      <c r="A54" s="53"/>
      <c r="B54" s="55"/>
      <c r="C54" s="39" t="s">
        <v>7</v>
      </c>
      <c r="D54" s="40" t="s">
        <v>76</v>
      </c>
      <c r="E54" s="56"/>
      <c r="F54" s="60"/>
      <c r="G54" s="41"/>
      <c r="H54" s="75"/>
      <c r="I54" s="79"/>
      <c r="J54" s="105"/>
    </row>
    <row r="55" spans="1:10" ht="15.75" customHeight="1" x14ac:dyDescent="0.25">
      <c r="A55" s="61">
        <v>7</v>
      </c>
      <c r="B55" s="62" t="s">
        <v>84</v>
      </c>
      <c r="C55" s="35" t="s">
        <v>24</v>
      </c>
      <c r="D55" s="44">
        <v>3625</v>
      </c>
      <c r="E55" s="56"/>
      <c r="F55" s="45">
        <v>2</v>
      </c>
      <c r="G55" s="37"/>
      <c r="H55" s="76"/>
      <c r="I55" s="38">
        <v>0</v>
      </c>
      <c r="J55" s="33">
        <f>SUM(F55*I55)</f>
        <v>0</v>
      </c>
    </row>
    <row r="56" spans="1:10" ht="15.75" customHeight="1" x14ac:dyDescent="0.25">
      <c r="A56" s="52"/>
      <c r="B56" s="54"/>
      <c r="C56" s="4" t="s">
        <v>85</v>
      </c>
      <c r="D56" s="5" t="s">
        <v>86</v>
      </c>
      <c r="E56" s="56"/>
      <c r="F56" s="58"/>
      <c r="G56" s="6"/>
      <c r="H56" s="74"/>
      <c r="I56" s="77"/>
      <c r="J56" s="104"/>
    </row>
    <row r="57" spans="1:10" ht="15.75" customHeight="1" x14ac:dyDescent="0.25">
      <c r="A57" s="52"/>
      <c r="B57" s="54"/>
      <c r="C57" s="4" t="s">
        <v>42</v>
      </c>
      <c r="D57" s="5" t="s">
        <v>100</v>
      </c>
      <c r="E57" s="56"/>
      <c r="F57" s="59"/>
      <c r="G57" s="6"/>
      <c r="H57" s="74"/>
      <c r="I57" s="78"/>
      <c r="J57" s="105"/>
    </row>
    <row r="58" spans="1:10" ht="15.75" customHeight="1" x14ac:dyDescent="0.25">
      <c r="A58" s="53"/>
      <c r="B58" s="55"/>
      <c r="C58" s="39" t="s">
        <v>7</v>
      </c>
      <c r="D58" s="40" t="s">
        <v>36</v>
      </c>
      <c r="E58" s="56"/>
      <c r="F58" s="60"/>
      <c r="G58" s="41"/>
      <c r="H58" s="75"/>
      <c r="I58" s="79"/>
      <c r="J58" s="106"/>
    </row>
    <row r="59" spans="1:10" ht="15.75" customHeight="1" x14ac:dyDescent="0.25">
      <c r="A59" s="52">
        <v>8</v>
      </c>
      <c r="B59" s="54" t="s">
        <v>84</v>
      </c>
      <c r="C59" s="35" t="s">
        <v>24</v>
      </c>
      <c r="D59" s="36">
        <v>3625</v>
      </c>
      <c r="E59" s="56"/>
      <c r="F59" s="45">
        <v>1</v>
      </c>
      <c r="G59" s="37"/>
      <c r="H59" s="76"/>
      <c r="I59" s="38">
        <v>0</v>
      </c>
      <c r="J59" s="51">
        <f>SUM(F59*I59)</f>
        <v>0</v>
      </c>
    </row>
    <row r="60" spans="1:10" ht="15.75" customHeight="1" x14ac:dyDescent="0.25">
      <c r="A60" s="52"/>
      <c r="B60" s="54"/>
      <c r="C60" s="4" t="s">
        <v>85</v>
      </c>
      <c r="D60" s="5" t="s">
        <v>86</v>
      </c>
      <c r="E60" s="56"/>
      <c r="F60" s="58"/>
      <c r="G60" s="6"/>
      <c r="H60" s="74"/>
      <c r="I60" s="77"/>
      <c r="J60" s="104"/>
    </row>
    <row r="61" spans="1:10" ht="15.75" customHeight="1" x14ac:dyDescent="0.25">
      <c r="A61" s="52"/>
      <c r="B61" s="54"/>
      <c r="C61" s="4" t="s">
        <v>42</v>
      </c>
      <c r="D61" s="5" t="s">
        <v>101</v>
      </c>
      <c r="E61" s="56"/>
      <c r="F61" s="59"/>
      <c r="G61" s="6"/>
      <c r="H61" s="74"/>
      <c r="I61" s="78"/>
      <c r="J61" s="105"/>
    </row>
    <row r="62" spans="1:10" ht="15.75" customHeight="1" x14ac:dyDescent="0.25">
      <c r="A62" s="53"/>
      <c r="B62" s="55"/>
      <c r="C62" s="39" t="s">
        <v>7</v>
      </c>
      <c r="D62" s="40" t="s">
        <v>36</v>
      </c>
      <c r="E62" s="57"/>
      <c r="F62" s="60"/>
      <c r="G62" s="41"/>
      <c r="H62" s="75"/>
      <c r="I62" s="79"/>
      <c r="J62" s="106"/>
    </row>
    <row r="63" spans="1:10" ht="15.75" customHeight="1" thickBot="1" x14ac:dyDescent="0.3">
      <c r="A63" s="82" t="s">
        <v>6</v>
      </c>
      <c r="B63" s="83"/>
      <c r="C63" s="83"/>
      <c r="D63" s="31">
        <v>21400</v>
      </c>
      <c r="E63" s="32"/>
      <c r="F63" s="96" t="s">
        <v>44</v>
      </c>
      <c r="G63" s="97"/>
      <c r="H63" s="97"/>
      <c r="I63" s="98"/>
      <c r="J63" s="47">
        <f>SUM(J8:J62)</f>
        <v>0</v>
      </c>
    </row>
    <row r="64" spans="1:10" ht="15.75" customHeight="1" thickBot="1" x14ac:dyDescent="0.3">
      <c r="A64" s="28"/>
      <c r="B64" s="28"/>
      <c r="C64" s="28"/>
      <c r="D64" s="28"/>
      <c r="E64" s="28"/>
      <c r="F64" s="99" t="s">
        <v>45</v>
      </c>
      <c r="G64" s="100"/>
      <c r="H64" s="100"/>
      <c r="I64" s="100"/>
      <c r="J64" s="34">
        <f>SUM(J63*1.21)</f>
        <v>0</v>
      </c>
    </row>
    <row r="65" spans="4:9" ht="15.75" customHeight="1" x14ac:dyDescent="0.2">
      <c r="E65" s="3"/>
    </row>
    <row r="66" spans="4:9" ht="15.75" customHeight="1" x14ac:dyDescent="0.2">
      <c r="D66" s="29"/>
      <c r="E66" s="3"/>
    </row>
    <row r="67" spans="4:9" ht="15.75" customHeight="1" x14ac:dyDescent="0.2">
      <c r="E67" s="3"/>
    </row>
    <row r="68" spans="4:9" ht="15.75" customHeight="1" x14ac:dyDescent="0.2">
      <c r="E68" s="3"/>
    </row>
    <row r="69" spans="4:9" ht="15.75" customHeight="1" x14ac:dyDescent="0.2">
      <c r="E69" s="3"/>
    </row>
    <row r="70" spans="4:9" ht="15.75" customHeight="1" thickBot="1" x14ac:dyDescent="0.25">
      <c r="G70" s="71"/>
      <c r="H70" s="71"/>
      <c r="I70" s="71"/>
    </row>
    <row r="71" spans="4:9" ht="15.75" customHeight="1" x14ac:dyDescent="0.2">
      <c r="G71" s="70" t="s">
        <v>46</v>
      </c>
      <c r="H71" s="70"/>
      <c r="I71" s="70"/>
    </row>
    <row r="72" spans="4:9" ht="15.75" customHeight="1" x14ac:dyDescent="0.2"/>
    <row r="73" spans="4:9" ht="15.75" customHeight="1" x14ac:dyDescent="0.2"/>
    <row r="74" spans="4:9" ht="15.75" customHeight="1" x14ac:dyDescent="0.2"/>
    <row r="75" spans="4:9" ht="15.75" customHeight="1" x14ac:dyDescent="0.2"/>
    <row r="76" spans="4:9" ht="15.75" customHeight="1" x14ac:dyDescent="0.2"/>
    <row r="77" spans="4:9" ht="15.75" customHeight="1" x14ac:dyDescent="0.2"/>
    <row r="78" spans="4:9" ht="15.75" customHeight="1" x14ac:dyDescent="0.2"/>
    <row r="79" spans="4:9" ht="15.75" customHeight="1" x14ac:dyDescent="0.2"/>
    <row r="80" spans="4:9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</sheetData>
  <mergeCells count="65">
    <mergeCell ref="J60:J62"/>
    <mergeCell ref="I31:I42"/>
    <mergeCell ref="I44:I48"/>
    <mergeCell ref="I50:I54"/>
    <mergeCell ref="I56:I58"/>
    <mergeCell ref="I60:I62"/>
    <mergeCell ref="F60:F62"/>
    <mergeCell ref="J6:J7"/>
    <mergeCell ref="F63:I63"/>
    <mergeCell ref="F64:I64"/>
    <mergeCell ref="H30:H42"/>
    <mergeCell ref="H43:H48"/>
    <mergeCell ref="H49:H54"/>
    <mergeCell ref="H55:H58"/>
    <mergeCell ref="H59:H62"/>
    <mergeCell ref="J9:J14"/>
    <mergeCell ref="J16:J21"/>
    <mergeCell ref="J23:J29"/>
    <mergeCell ref="J31:J42"/>
    <mergeCell ref="J44:J48"/>
    <mergeCell ref="J50:J54"/>
    <mergeCell ref="J56:J58"/>
    <mergeCell ref="B6:B7"/>
    <mergeCell ref="E6:E7"/>
    <mergeCell ref="I6:I7"/>
    <mergeCell ref="C6:D6"/>
    <mergeCell ref="F6:F7"/>
    <mergeCell ref="A6:A7"/>
    <mergeCell ref="G6:G7"/>
    <mergeCell ref="G71:I71"/>
    <mergeCell ref="G70:I70"/>
    <mergeCell ref="E8:E14"/>
    <mergeCell ref="H8:H14"/>
    <mergeCell ref="H15:H21"/>
    <mergeCell ref="H22:H29"/>
    <mergeCell ref="I9:I14"/>
    <mergeCell ref="I16:I21"/>
    <mergeCell ref="I23:I29"/>
    <mergeCell ref="A8:A14"/>
    <mergeCell ref="B8:B14"/>
    <mergeCell ref="F9:F14"/>
    <mergeCell ref="A63:C63"/>
    <mergeCell ref="A15:A21"/>
    <mergeCell ref="B15:B21"/>
    <mergeCell ref="E15:E29"/>
    <mergeCell ref="F16:F21"/>
    <mergeCell ref="A22:A29"/>
    <mergeCell ref="B22:B29"/>
    <mergeCell ref="F23:F29"/>
    <mergeCell ref="A30:A42"/>
    <mergeCell ref="B30:B42"/>
    <mergeCell ref="E30:E42"/>
    <mergeCell ref="F31:F42"/>
    <mergeCell ref="A43:A48"/>
    <mergeCell ref="B43:B48"/>
    <mergeCell ref="E43:E62"/>
    <mergeCell ref="F44:F48"/>
    <mergeCell ref="A49:A54"/>
    <mergeCell ref="B49:B54"/>
    <mergeCell ref="F50:F54"/>
    <mergeCell ref="A55:A58"/>
    <mergeCell ref="B55:B58"/>
    <mergeCell ref="F56:F58"/>
    <mergeCell ref="A59:A62"/>
    <mergeCell ref="B59:B62"/>
  </mergeCells>
  <pageMargins left="0.23622047244094491" right="0.23622047244094491" top="0.74803149606299213" bottom="0.74803149606299213" header="0" footer="0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02e177903942c9c7530de3a583e3966c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36eb3d303c9282ec21b170ab46c32b03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9F8954-CF76-4BDD-8F59-9B231D2D01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F0BABC-370C-48C9-B5A3-53B683B0352A}">
  <ds:schemaRefs>
    <ds:schemaRef ds:uri="6bf57cb4-cbb8-4680-a8b6-f4925622197e"/>
    <ds:schemaRef ds:uri="http://www.w3.org/XML/1998/namespace"/>
    <ds:schemaRef ds:uri="http://purl.org/dc/elements/1.1/"/>
    <ds:schemaRef ds:uri="http://purl.org/dc/dcmitype/"/>
    <ds:schemaRef ds:uri="5d7613ff-490a-4d5d-8dfb-fa737d953158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F3C5D29-201F-4940-9C0F-E1C331D1DD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</dc:creator>
  <cp:lastModifiedBy>Lenka Cinková</cp:lastModifiedBy>
  <cp:lastPrinted>2025-04-10T05:40:56Z</cp:lastPrinted>
  <dcterms:created xsi:type="dcterms:W3CDTF">2020-11-16T14:38:57Z</dcterms:created>
  <dcterms:modified xsi:type="dcterms:W3CDTF">2025-05-07T11:11:13Z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</Properties>
</file>