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DNS/DNS_2025/DNS_Materiály a přístroje_nadlimit/Přístroje/011_Dodávka spektrometrů atmosférického záření/"/>
    </mc:Choice>
  </mc:AlternateContent>
  <xr:revisionPtr revIDLastSave="26" documentId="8_{2A5ACC44-5DC4-4A3B-8AEC-87BB124C879C}" xr6:coauthVersionLast="36" xr6:coauthVersionMax="36" xr10:uidLastSave="{9A811CA1-F7BA-4DE7-B83F-C27CEC261AF5}"/>
  <bookViews>
    <workbookView xWindow="0" yWindow="0" windowWidth="23040" windowHeight="9210" xr2:uid="{00000000-000D-0000-FFFF-FFFF00000000}"/>
  </bookViews>
  <sheets>
    <sheet name="List1" sheetId="1" r:id="rId1"/>
  </sheets>
  <calcPr calcId="191029" refMode="R1C1"/>
</workbook>
</file>

<file path=xl/calcChain.xml><?xml version="1.0" encoding="utf-8"?>
<calcChain xmlns="http://schemas.openxmlformats.org/spreadsheetml/2006/main">
  <c r="I20" i="1" l="1"/>
  <c r="I9" i="1"/>
  <c r="I23" i="1" l="1"/>
  <c r="I24" i="1" s="1"/>
</calcChain>
</file>

<file path=xl/sharedStrings.xml><?xml version="1.0" encoding="utf-8"?>
<sst xmlns="http://schemas.openxmlformats.org/spreadsheetml/2006/main" count="51" uniqueCount="48">
  <si>
    <t>POŽADOVANÉ PAMAMETRY</t>
  </si>
  <si>
    <t>KUSY</t>
  </si>
  <si>
    <t>NABÍZENÉ ZAŘÍZENÍ</t>
  </si>
  <si>
    <t>Č.</t>
  </si>
  <si>
    <t>NÁZEV</t>
  </si>
  <si>
    <t>PARAMETR</t>
  </si>
  <si>
    <t>POŽADOVANÁ HODNOTA BEZ DPH</t>
  </si>
  <si>
    <t>(VÝROBCE A PŘESNÝ TYP)</t>
  </si>
  <si>
    <t>Předpokládaná hodnota celkem v Kč bez DPH</t>
  </si>
  <si>
    <t>Nabídková cena celkem v Kč bez DPH</t>
  </si>
  <si>
    <t>Záruka</t>
  </si>
  <si>
    <t>Kompatibilita</t>
  </si>
  <si>
    <t>Popis</t>
  </si>
  <si>
    <t>dozimetr a spektrometr</t>
  </si>
  <si>
    <t>Určení</t>
  </si>
  <si>
    <t>Technologie detekce</t>
  </si>
  <si>
    <t>Design</t>
  </si>
  <si>
    <t>pouzdro (hliníková krabička)</t>
  </si>
  <si>
    <t>Provoz</t>
  </si>
  <si>
    <t>funkce automatické aktivace, LED indikátory, přímá kontrola úrovně baterie, nabíjení USB-C</t>
  </si>
  <si>
    <t>Provozní prostředí</t>
  </si>
  <si>
    <t>Rozhraní GPS</t>
  </si>
  <si>
    <t>volitelné</t>
  </si>
  <si>
    <t>Zdroj energie</t>
  </si>
  <si>
    <t>Li-ion články vyhovující omezení ≤ 100 Wh / 2g</t>
  </si>
  <si>
    <t>Doba integrace spektra záření</t>
  </si>
  <si>
    <t>10s</t>
  </si>
  <si>
    <t>teplotní rozsah min. 0-50°C, krytí IP30 nebo vyšší, provozní vlhkost nekondenzující min. 20-80% RH</t>
  </si>
  <si>
    <t>Modul pro spektrometr</t>
  </si>
  <si>
    <t>modul napájení a ukládání dat</t>
  </si>
  <si>
    <t>Spektrometr atmosférického záření</t>
  </si>
  <si>
    <t>měření kosmického záření a provádění dozimetrie v polích ionizujícího záření, měření smíšených radiačních polí způsobených sekundárním kosmickým zářením ve vyšších nadmořských výškách, detailní analýza ionizujícího záření měřením energie uložené v křemíku</t>
  </si>
  <si>
    <t>plně kompatibilní se spektrometrem atmosférického záření (pol.č. 1)</t>
  </si>
  <si>
    <t>modul napájení a ukládání dat, plně kompatibilní se spektrometrem</t>
  </si>
  <si>
    <t>Přídavný modul pro spektrometr</t>
  </si>
  <si>
    <t>takto podbarvená pole uchazeč povinně vyplní</t>
  </si>
  <si>
    <t>Zadavatel stanovuje tyto minimální technické požadavky:</t>
  </si>
  <si>
    <t>Objednávka UJF: 250580052</t>
  </si>
  <si>
    <t>1.</t>
  </si>
  <si>
    <t>2.</t>
  </si>
  <si>
    <t>KONKRÉTNÍ PARAMETRY NABÍZENÉHO ZAŘÍZENÍ (nebo uchazeč uvede zda splňuje ANO/NE)</t>
  </si>
  <si>
    <t>Nabídková cena za jednotku v Kč bez DPH</t>
  </si>
  <si>
    <t>Nabídková cena CELKEM v Kč bez DPH</t>
  </si>
  <si>
    <t>podpis osoby oprávněné jednat za dodavatele</t>
  </si>
  <si>
    <t>Příloha ke Kupní smlouvě - Technická specifikace k VZ "Dodávka spektrometrů atmosférického záření"</t>
  </si>
  <si>
    <t>min 6 měsíců</t>
  </si>
  <si>
    <t>Nabídková cena celkem v Kč s DPH</t>
  </si>
  <si>
    <t>křemíkový PIN diodový detektor (min. 44mm³), min. 470 ±3 energetické kanály, deponovaná energie min. 60keV - 7MeV, rozlišení min. 15 ±2keV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</si>
</sst>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8" formatCode="#,##0.00\ &quot;Kč&quot;;[Red]\-#,##0.00\ &quot;Kč&quot;"/>
    <numFmt numFmtId="164" formatCode="#,##0.00\ &quot;Kč&quot;"/>
  </numFmts>
  <fonts count="16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rgb="FF7030A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242424"/>
      <name val="Calibri"/>
      <family val="2"/>
    </font>
    <font>
      <i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8"/>
      <color theme="4" tint="-0.24997711111789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D9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rgb="FFBFBFBF"/>
      </patternFill>
    </fill>
    <fill>
      <patternFill patternType="solid">
        <fgColor theme="4" tint="0.79998168889431442"/>
        <bgColor rgb="FFD9E2F3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4" xfId="0" applyFont="1" applyFill="1" applyBorder="1"/>
    <xf numFmtId="0" fontId="2" fillId="2" borderId="10" xfId="0" applyFont="1" applyFill="1" applyBorder="1"/>
    <xf numFmtId="0" fontId="8" fillId="0" borderId="0" xfId="1"/>
    <xf numFmtId="0" fontId="5" fillId="0" borderId="4" xfId="0" applyFont="1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2" fillId="2" borderId="23" xfId="0" applyFont="1" applyFill="1" applyBorder="1"/>
    <xf numFmtId="0" fontId="7" fillId="0" borderId="0" xfId="0" applyFont="1"/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0" fillId="4" borderId="25" xfId="0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 wrapText="1"/>
    </xf>
    <xf numFmtId="0" fontId="2" fillId="0" borderId="30" xfId="0" applyFont="1" applyBorder="1" applyAlignment="1">
      <alignment wrapText="1"/>
    </xf>
    <xf numFmtId="0" fontId="2" fillId="2" borderId="30" xfId="0" applyFont="1" applyFill="1" applyBorder="1"/>
    <xf numFmtId="0" fontId="2" fillId="2" borderId="17" xfId="0" applyFont="1" applyFill="1" applyBorder="1" applyAlignment="1">
      <alignment horizontal="center" vertical="top" wrapText="1"/>
    </xf>
    <xf numFmtId="0" fontId="3" fillId="6" borderId="15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4" fillId="6" borderId="2" xfId="0" applyFont="1" applyFill="1" applyBorder="1"/>
    <xf numFmtId="0" fontId="5" fillId="6" borderId="12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top"/>
    </xf>
    <xf numFmtId="0" fontId="3" fillId="6" borderId="26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4" fillId="6" borderId="11" xfId="0" applyFont="1" applyFill="1" applyBorder="1"/>
    <xf numFmtId="0" fontId="4" fillId="6" borderId="11" xfId="0" applyFont="1" applyFill="1" applyBorder="1" applyAlignment="1">
      <alignment vertical="center"/>
    </xf>
    <xf numFmtId="0" fontId="3" fillId="6" borderId="27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1" fontId="9" fillId="3" borderId="7" xfId="0" applyNumberFormat="1" applyFont="1" applyFill="1" applyBorder="1" applyAlignment="1">
      <alignment horizontal="center" vertical="center" wrapText="1"/>
    </xf>
    <xf numFmtId="1" fontId="9" fillId="3" borderId="17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2" fillId="0" borderId="10" xfId="0" applyFont="1" applyBorder="1" applyAlignment="1">
      <alignment wrapText="1"/>
    </xf>
    <xf numFmtId="0" fontId="5" fillId="0" borderId="23" xfId="0" applyFont="1" applyBorder="1" applyAlignment="1">
      <alignment vertical="center" wrapText="1"/>
    </xf>
    <xf numFmtId="0" fontId="2" fillId="0" borderId="23" xfId="0" applyFont="1" applyBorder="1" applyAlignment="1">
      <alignment wrapText="1"/>
    </xf>
    <xf numFmtId="1" fontId="9" fillId="3" borderId="6" xfId="0" applyNumberFormat="1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2" fillId="5" borderId="17" xfId="0" applyNumberFormat="1" applyFont="1" applyFill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2" fillId="5" borderId="24" xfId="0" applyNumberFormat="1" applyFont="1" applyFill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0" fontId="5" fillId="7" borderId="31" xfId="0" applyFont="1" applyFill="1" applyBorder="1" applyAlignment="1">
      <alignment horizontal="center" vertical="center"/>
    </xf>
    <xf numFmtId="6" fontId="6" fillId="8" borderId="20" xfId="0" applyNumberFormat="1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164" fontId="5" fillId="9" borderId="14" xfId="0" applyNumberFormat="1" applyFont="1" applyFill="1" applyBorder="1" applyAlignment="1">
      <alignment horizontal="center" vertical="center"/>
    </xf>
    <xf numFmtId="8" fontId="6" fillId="8" borderId="20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right" wrapText="1"/>
    </xf>
    <xf numFmtId="0" fontId="5" fillId="9" borderId="21" xfId="0" applyFont="1" applyFill="1" applyBorder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 xr:uid="{97AC5F40-5923-4A99-8621-EF56E2E7D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showGridLines="0" tabSelected="1" zoomScale="85" zoomScaleNormal="85" workbookViewId="0">
      <selection activeCell="C25" sqref="C25"/>
    </sheetView>
  </sheetViews>
  <sheetFormatPr defaultColWidth="12.625" defaultRowHeight="14.25" x14ac:dyDescent="0.2"/>
  <cols>
    <col min="1" max="1" width="5.5" customWidth="1"/>
    <col min="2" max="2" width="12.5" customWidth="1"/>
    <col min="3" max="3" width="23.875" customWidth="1"/>
    <col min="4" max="4" width="41.125" customWidth="1"/>
    <col min="5" max="5" width="6.625" customWidth="1"/>
    <col min="6" max="6" width="23.5" customWidth="1"/>
    <col min="7" max="7" width="21.25" customWidth="1"/>
    <col min="8" max="8" width="13.625" customWidth="1"/>
    <col min="9" max="9" width="14.5" customWidth="1"/>
    <col min="10" max="12" width="7.625" customWidth="1"/>
  </cols>
  <sheetData>
    <row r="1" spans="1:12" ht="23.25" x14ac:dyDescent="0.25">
      <c r="A1" s="29" t="s">
        <v>44</v>
      </c>
      <c r="B1" s="24"/>
      <c r="C1" s="24"/>
      <c r="D1" s="24"/>
      <c r="E1" s="1"/>
      <c r="F1" s="1"/>
      <c r="G1" s="1"/>
      <c r="H1" s="1"/>
      <c r="I1" s="1"/>
      <c r="J1" s="1"/>
      <c r="K1" s="1"/>
      <c r="L1" s="1"/>
    </row>
    <row r="2" spans="1:12" ht="18.75" x14ac:dyDescent="0.25">
      <c r="A2" s="28" t="s">
        <v>37</v>
      </c>
      <c r="B2" s="24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17" customFormat="1" ht="6.75" customHeight="1" x14ac:dyDescent="0.25">
      <c r="A3" s="28"/>
      <c r="B3" s="24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17" customFormat="1" ht="15" x14ac:dyDescent="0.25">
      <c r="A4" s="25"/>
      <c r="B4" s="26" t="s">
        <v>35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s="17" customFormat="1" ht="6" customHeight="1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thickBot="1" x14ac:dyDescent="0.3">
      <c r="A6" s="27" t="s">
        <v>36</v>
      </c>
      <c r="B6" s="2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" customHeight="1" x14ac:dyDescent="0.25">
      <c r="A7" s="36" t="s">
        <v>3</v>
      </c>
      <c r="B7" s="37" t="s">
        <v>4</v>
      </c>
      <c r="C7" s="38" t="s">
        <v>0</v>
      </c>
      <c r="D7" s="39"/>
      <c r="E7" s="40" t="s">
        <v>1</v>
      </c>
      <c r="F7" s="41" t="s">
        <v>40</v>
      </c>
      <c r="G7" s="42" t="s">
        <v>2</v>
      </c>
      <c r="H7" s="43" t="s">
        <v>41</v>
      </c>
      <c r="I7" s="44" t="s">
        <v>42</v>
      </c>
      <c r="J7" s="1"/>
      <c r="K7" s="1"/>
      <c r="L7" s="1"/>
    </row>
    <row r="8" spans="1:12" ht="51.75" customHeight="1" thickBot="1" x14ac:dyDescent="0.3">
      <c r="A8" s="45"/>
      <c r="B8" s="46"/>
      <c r="C8" s="47" t="s">
        <v>5</v>
      </c>
      <c r="D8" s="47" t="s">
        <v>6</v>
      </c>
      <c r="E8" s="48"/>
      <c r="F8" s="49"/>
      <c r="G8" s="47" t="s">
        <v>7</v>
      </c>
      <c r="H8" s="50"/>
      <c r="I8" s="51"/>
      <c r="J8" s="1"/>
      <c r="K8" s="1"/>
      <c r="L8" s="1"/>
    </row>
    <row r="9" spans="1:12" ht="15.75" thickTop="1" x14ac:dyDescent="0.25">
      <c r="A9" s="18" t="s">
        <v>38</v>
      </c>
      <c r="B9" s="20" t="s">
        <v>30</v>
      </c>
      <c r="C9" s="58" t="s">
        <v>12</v>
      </c>
      <c r="D9" s="59" t="s">
        <v>13</v>
      </c>
      <c r="E9" s="60">
        <v>2</v>
      </c>
      <c r="F9" s="8"/>
      <c r="G9" s="22"/>
      <c r="H9" s="61">
        <v>0</v>
      </c>
      <c r="I9" s="62">
        <f>SUM(E9*H9)</f>
        <v>0</v>
      </c>
      <c r="J9" s="5"/>
      <c r="K9" s="1"/>
      <c r="L9" s="1"/>
    </row>
    <row r="10" spans="1:12" s="11" customFormat="1" ht="90" x14ac:dyDescent="0.25">
      <c r="A10" s="19"/>
      <c r="B10" s="21"/>
      <c r="C10" s="6" t="s">
        <v>14</v>
      </c>
      <c r="D10" s="7" t="s">
        <v>31</v>
      </c>
      <c r="E10" s="52"/>
      <c r="F10" s="3"/>
      <c r="G10" s="23"/>
      <c r="H10" s="54"/>
      <c r="I10" s="55"/>
      <c r="J10" s="1"/>
      <c r="K10" s="1"/>
      <c r="L10" s="1"/>
    </row>
    <row r="11" spans="1:12" s="11" customFormat="1" ht="60" x14ac:dyDescent="0.25">
      <c r="A11" s="19"/>
      <c r="B11" s="21"/>
      <c r="C11" s="6" t="s">
        <v>15</v>
      </c>
      <c r="D11" s="7" t="s">
        <v>47</v>
      </c>
      <c r="E11" s="52"/>
      <c r="F11" s="3"/>
      <c r="G11" s="23"/>
      <c r="H11" s="54"/>
      <c r="I11" s="55"/>
      <c r="J11" s="1"/>
      <c r="K11" s="1"/>
      <c r="L11" s="1"/>
    </row>
    <row r="12" spans="1:12" s="11" customFormat="1" ht="15" x14ac:dyDescent="0.25">
      <c r="A12" s="19"/>
      <c r="B12" s="21"/>
      <c r="C12" s="6" t="s">
        <v>16</v>
      </c>
      <c r="D12" s="7" t="s">
        <v>17</v>
      </c>
      <c r="E12" s="52"/>
      <c r="F12" s="3"/>
      <c r="G12" s="23"/>
      <c r="H12" s="54"/>
      <c r="I12" s="55"/>
      <c r="J12" s="1"/>
      <c r="K12" s="1"/>
      <c r="L12" s="1"/>
    </row>
    <row r="13" spans="1:12" s="12" customFormat="1" ht="30" x14ac:dyDescent="0.25">
      <c r="A13" s="19"/>
      <c r="B13" s="21"/>
      <c r="C13" s="6" t="s">
        <v>18</v>
      </c>
      <c r="D13" s="7" t="s">
        <v>19</v>
      </c>
      <c r="E13" s="52"/>
      <c r="F13" s="3"/>
      <c r="G13" s="23"/>
      <c r="H13" s="54"/>
      <c r="I13" s="55"/>
      <c r="J13" s="1"/>
      <c r="K13" s="1"/>
      <c r="L13" s="1"/>
    </row>
    <row r="14" spans="1:12" s="12" customFormat="1" ht="30" x14ac:dyDescent="0.25">
      <c r="A14" s="19"/>
      <c r="B14" s="21"/>
      <c r="C14" s="6" t="s">
        <v>20</v>
      </c>
      <c r="D14" s="7" t="s">
        <v>27</v>
      </c>
      <c r="E14" s="52"/>
      <c r="F14" s="3"/>
      <c r="G14" s="23"/>
      <c r="H14" s="54"/>
      <c r="I14" s="55"/>
      <c r="J14" s="1"/>
      <c r="K14" s="1"/>
      <c r="L14" s="1"/>
    </row>
    <row r="15" spans="1:12" s="13" customFormat="1" ht="15" x14ac:dyDescent="0.25">
      <c r="A15" s="19"/>
      <c r="B15" s="21"/>
      <c r="C15" s="6" t="s">
        <v>21</v>
      </c>
      <c r="D15" s="7" t="s">
        <v>22</v>
      </c>
      <c r="E15" s="52"/>
      <c r="F15" s="3"/>
      <c r="G15" s="23"/>
      <c r="H15" s="54"/>
      <c r="I15" s="55"/>
      <c r="J15" s="1"/>
      <c r="K15" s="1"/>
      <c r="L15" s="1"/>
    </row>
    <row r="16" spans="1:12" s="14" customFormat="1" ht="15" x14ac:dyDescent="0.25">
      <c r="A16" s="19"/>
      <c r="B16" s="21"/>
      <c r="C16" s="6" t="s">
        <v>23</v>
      </c>
      <c r="D16" s="7" t="s">
        <v>24</v>
      </c>
      <c r="E16" s="52"/>
      <c r="F16" s="3"/>
      <c r="G16" s="23"/>
      <c r="H16" s="54"/>
      <c r="I16" s="55"/>
      <c r="J16" s="1"/>
      <c r="K16" s="1"/>
      <c r="L16" s="1"/>
    </row>
    <row r="17" spans="1:12" s="15" customFormat="1" ht="30" x14ac:dyDescent="0.25">
      <c r="A17" s="19"/>
      <c r="B17" s="21"/>
      <c r="C17" s="6" t="s">
        <v>25</v>
      </c>
      <c r="D17" s="7" t="s">
        <v>26</v>
      </c>
      <c r="E17" s="52"/>
      <c r="F17" s="4"/>
      <c r="G17" s="23"/>
      <c r="H17" s="54"/>
      <c r="I17" s="55"/>
      <c r="J17" s="5"/>
      <c r="K17" s="1"/>
      <c r="L17" s="1"/>
    </row>
    <row r="18" spans="1:12" s="16" customFormat="1" ht="30" x14ac:dyDescent="0.25">
      <c r="A18" s="19"/>
      <c r="B18" s="21"/>
      <c r="C18" s="6" t="s">
        <v>28</v>
      </c>
      <c r="D18" s="7" t="s">
        <v>33</v>
      </c>
      <c r="E18" s="52"/>
      <c r="F18" s="4"/>
      <c r="G18" s="23"/>
      <c r="H18" s="54"/>
      <c r="I18" s="55"/>
      <c r="J18" s="5"/>
      <c r="K18" s="1"/>
      <c r="L18" s="1"/>
    </row>
    <row r="19" spans="1:12" ht="15.75" thickBot="1" x14ac:dyDescent="0.3">
      <c r="A19" s="30"/>
      <c r="B19" s="31"/>
      <c r="C19" s="32" t="s">
        <v>10</v>
      </c>
      <c r="D19" s="33" t="s">
        <v>45</v>
      </c>
      <c r="E19" s="53"/>
      <c r="F19" s="34"/>
      <c r="G19" s="35"/>
      <c r="H19" s="63"/>
      <c r="I19" s="64"/>
      <c r="J19" s="1"/>
      <c r="K19" s="1"/>
      <c r="L19" s="1"/>
    </row>
    <row r="20" spans="1:12" s="15" customFormat="1" ht="46.5" customHeight="1" thickTop="1" x14ac:dyDescent="0.25">
      <c r="A20" s="19" t="s">
        <v>39</v>
      </c>
      <c r="B20" s="21" t="s">
        <v>34</v>
      </c>
      <c r="C20" s="56" t="s">
        <v>12</v>
      </c>
      <c r="D20" s="57" t="s">
        <v>29</v>
      </c>
      <c r="E20" s="52">
        <v>2</v>
      </c>
      <c r="F20" s="4"/>
      <c r="G20" s="23"/>
      <c r="H20" s="65">
        <v>0</v>
      </c>
      <c r="I20" s="66">
        <f>SUM(E20*H20)</f>
        <v>0</v>
      </c>
      <c r="J20" s="5"/>
      <c r="K20" s="1"/>
      <c r="L20" s="1"/>
    </row>
    <row r="21" spans="1:12" s="15" customFormat="1" ht="30" x14ac:dyDescent="0.25">
      <c r="A21" s="19"/>
      <c r="B21" s="21"/>
      <c r="C21" s="6" t="s">
        <v>11</v>
      </c>
      <c r="D21" s="7" t="s">
        <v>32</v>
      </c>
      <c r="E21" s="52"/>
      <c r="F21" s="3"/>
      <c r="G21" s="23"/>
      <c r="H21" s="54"/>
      <c r="I21" s="55"/>
      <c r="J21" s="1"/>
      <c r="K21" s="1"/>
      <c r="L21" s="1"/>
    </row>
    <row r="22" spans="1:12" s="15" customFormat="1" ht="15.75" thickBot="1" x14ac:dyDescent="0.3">
      <c r="A22" s="30"/>
      <c r="B22" s="31"/>
      <c r="C22" s="32" t="s">
        <v>10</v>
      </c>
      <c r="D22" s="33" t="s">
        <v>45</v>
      </c>
      <c r="E22" s="53"/>
      <c r="F22" s="34"/>
      <c r="G22" s="35"/>
      <c r="H22" s="63"/>
      <c r="I22" s="64"/>
      <c r="J22" s="1"/>
      <c r="K22" s="1"/>
      <c r="L22" s="1"/>
    </row>
    <row r="23" spans="1:12" ht="16.5" thickTop="1" thickBot="1" x14ac:dyDescent="0.25">
      <c r="A23" s="67" t="s">
        <v>8</v>
      </c>
      <c r="B23" s="67"/>
      <c r="C23" s="67"/>
      <c r="D23" s="73">
        <v>450000</v>
      </c>
      <c r="E23" s="68"/>
      <c r="F23" s="69" t="s">
        <v>9</v>
      </c>
      <c r="G23" s="70"/>
      <c r="H23" s="71"/>
      <c r="I23" s="72">
        <f>SUM(I9:I22)</f>
        <v>0</v>
      </c>
    </row>
    <row r="24" spans="1:12" ht="15.75" thickBot="1" x14ac:dyDescent="0.25">
      <c r="F24" s="77" t="s">
        <v>46</v>
      </c>
      <c r="G24" s="70"/>
      <c r="H24" s="71"/>
      <c r="I24" s="72">
        <f>SUM(I23*1.21)</f>
        <v>0</v>
      </c>
    </row>
    <row r="26" spans="1:12" ht="15" x14ac:dyDescent="0.25">
      <c r="A26" s="9"/>
      <c r="B26" s="9"/>
    </row>
    <row r="27" spans="1:12" ht="15" x14ac:dyDescent="0.25">
      <c r="B27" s="9"/>
    </row>
    <row r="28" spans="1:12" ht="15" x14ac:dyDescent="0.25">
      <c r="A28" s="9"/>
      <c r="B28" s="9"/>
    </row>
    <row r="33" spans="2:7" x14ac:dyDescent="0.2">
      <c r="F33" s="74"/>
      <c r="G33" s="74"/>
    </row>
    <row r="34" spans="2:7" x14ac:dyDescent="0.2">
      <c r="F34" s="75" t="s">
        <v>43</v>
      </c>
      <c r="G34" s="76"/>
    </row>
    <row r="35" spans="2:7" ht="15" x14ac:dyDescent="0.25">
      <c r="B35" s="10"/>
    </row>
    <row r="36" spans="2:7" ht="15" x14ac:dyDescent="0.25">
      <c r="B36" s="10"/>
    </row>
    <row r="37" spans="2:7" ht="15" x14ac:dyDescent="0.25">
      <c r="B37" s="10"/>
    </row>
    <row r="38" spans="2:7" ht="15" x14ac:dyDescent="0.25">
      <c r="B38" s="10"/>
    </row>
    <row r="39" spans="2:7" ht="15" x14ac:dyDescent="0.25">
      <c r="B39" s="10"/>
    </row>
    <row r="40" spans="2:7" ht="15" x14ac:dyDescent="0.25">
      <c r="B40" s="10"/>
    </row>
    <row r="41" spans="2:7" ht="15" x14ac:dyDescent="0.25">
      <c r="B41" s="10"/>
    </row>
    <row r="42" spans="2:7" ht="15" x14ac:dyDescent="0.25">
      <c r="B42" s="10"/>
    </row>
    <row r="46" spans="2:7" ht="15" x14ac:dyDescent="0.25">
      <c r="B46" s="10"/>
    </row>
    <row r="48" spans="2:7" ht="15" x14ac:dyDescent="0.25">
      <c r="B48" s="10"/>
    </row>
    <row r="49" spans="2:2" ht="15" x14ac:dyDescent="0.25">
      <c r="B49" s="10"/>
    </row>
  </sheetData>
  <mergeCells count="22">
    <mergeCell ref="F24:H24"/>
    <mergeCell ref="A9:A19"/>
    <mergeCell ref="H7:H8"/>
    <mergeCell ref="I7:I8"/>
    <mergeCell ref="H9:H19"/>
    <mergeCell ref="I9:I19"/>
    <mergeCell ref="B20:B22"/>
    <mergeCell ref="H20:H22"/>
    <mergeCell ref="I20:I22"/>
    <mergeCell ref="A23:C23"/>
    <mergeCell ref="E20:E22"/>
    <mergeCell ref="B7:B8"/>
    <mergeCell ref="A20:A22"/>
    <mergeCell ref="F23:H23"/>
    <mergeCell ref="C7:D7"/>
    <mergeCell ref="E7:E8"/>
    <mergeCell ref="F7:F8"/>
    <mergeCell ref="B9:B19"/>
    <mergeCell ref="G9:G19"/>
    <mergeCell ref="E9:E19"/>
    <mergeCell ref="G20:G22"/>
    <mergeCell ref="A7:A8"/>
  </mergeCells>
  <pageMargins left="0.23622047244094491" right="0.23622047244094491" top="0.74803149606299213" bottom="0.74803149606299213" header="0" footer="0"/>
  <pageSetup paperSize="9" scale="5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02e177903942c9c7530de3a583e3966c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36eb3d303c9282ec21b170ab46c32b03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4EF29D-AF82-4D4A-BB7A-5C037C17B8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64A8C5-91B8-4751-87B1-03371CDEA8CB}">
  <ds:schemaRefs>
    <ds:schemaRef ds:uri="5d7613ff-490a-4d5d-8dfb-fa737d95315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bf57cb4-cbb8-4680-a8b6-f4925622197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DE204CB-8D33-43B3-B6AC-D2171B3350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</dc:creator>
  <cp:lastModifiedBy>Lucie Smolová</cp:lastModifiedBy>
  <cp:lastPrinted>2025-04-16T11:36:52Z</cp:lastPrinted>
  <dcterms:created xsi:type="dcterms:W3CDTF">2020-11-16T14:38:57Z</dcterms:created>
  <dcterms:modified xsi:type="dcterms:W3CDTF">2025-04-17T06:51:01Z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</Properties>
</file>