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Vyhrazený DNS na IT_nadlimit\008_Dodávka IT příslušenství, tiskáren a tonerů\"/>
    </mc:Choice>
  </mc:AlternateContent>
  <xr:revisionPtr revIDLastSave="130" documentId="8_{77A9E1C0-C20D-4EAA-AC55-39AC72AF936D}" xr6:coauthVersionLast="36" xr6:coauthVersionMax="36" xr10:uidLastSave="{BC300BFA-5F9C-4E5E-BB7F-38F09187FDB4}"/>
  <bookViews>
    <workbookView xWindow="0" yWindow="0" windowWidth="28800" windowHeight="12225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J105" i="1" l="1"/>
  <c r="J91" i="1"/>
  <c r="J72" i="1"/>
  <c r="J61" i="1"/>
  <c r="J59" i="1"/>
  <c r="J57" i="1"/>
  <c r="J55" i="1"/>
  <c r="J53" i="1"/>
  <c r="J46" i="1"/>
  <c r="J33" i="1"/>
  <c r="J28" i="1"/>
  <c r="J19" i="1"/>
  <c r="J8" i="1"/>
  <c r="J125" i="1" l="1"/>
  <c r="J126" i="1" s="1"/>
</calcChain>
</file>

<file path=xl/sharedStrings.xml><?xml version="1.0" encoding="utf-8"?>
<sst xmlns="http://schemas.openxmlformats.org/spreadsheetml/2006/main" count="262" uniqueCount="172">
  <si>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</si>
  <si>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</si>
  <si>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</si>
  <si>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</si>
  <si>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</si>
  <si>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</si>
  <si>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</si>
  <si>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</si>
  <si>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min. 24 měs.</t>
  </si>
  <si>
    <t>Rozměry</t>
  </si>
  <si>
    <t>Připojení</t>
  </si>
  <si>
    <t>Barva</t>
  </si>
  <si>
    <t>Technologie</t>
  </si>
  <si>
    <t>Displej</t>
  </si>
  <si>
    <t>Funkce</t>
  </si>
  <si>
    <t>Tonery</t>
  </si>
  <si>
    <t>Tiskárna</t>
  </si>
  <si>
    <t>LAN, USB, WiFi</t>
  </si>
  <si>
    <t>PC myš</t>
  </si>
  <si>
    <t>Typ</t>
  </si>
  <si>
    <t>Tlačítka</t>
  </si>
  <si>
    <t>3x</t>
  </si>
  <si>
    <t>Rozlišení</t>
  </si>
  <si>
    <t>800/1200/1600dpi</t>
  </si>
  <si>
    <t>Rozhraní</t>
  </si>
  <si>
    <t>Napájení</t>
  </si>
  <si>
    <t>bezdrátová</t>
  </si>
  <si>
    <t>optická</t>
  </si>
  <si>
    <t>Kolečko</t>
  </si>
  <si>
    <t>ano</t>
  </si>
  <si>
    <t>Provedení</t>
  </si>
  <si>
    <t>pro praváky</t>
  </si>
  <si>
    <t>2,4GHz, USB</t>
  </si>
  <si>
    <t>max. 100x65x40mm</t>
  </si>
  <si>
    <t>kancelářská, drátová</t>
  </si>
  <si>
    <t>USB</t>
  </si>
  <si>
    <t>symetrické</t>
  </si>
  <si>
    <t>2x</t>
  </si>
  <si>
    <t>max. 65x40x115mm</t>
  </si>
  <si>
    <t>Podložka pod myš a klávesnici</t>
  </si>
  <si>
    <t>Materiál</t>
  </si>
  <si>
    <t>Vlastnosti</t>
  </si>
  <si>
    <t>min. 40x90cm</t>
  </si>
  <si>
    <t>min. 12 měs.</t>
  </si>
  <si>
    <t>AirPrint, automatický oboustranný tisk duplex, fax, Google Print, kopírování a skenování</t>
  </si>
  <si>
    <t>Barva tisku</t>
  </si>
  <si>
    <t>černobílá</t>
  </si>
  <si>
    <t>Standardní formáty papíru</t>
  </si>
  <si>
    <t>A4, A5, A6</t>
  </si>
  <si>
    <t>Skener</t>
  </si>
  <si>
    <t>jednostranný automatický podavač, rozlišení min. 1200x1200DPI, rychlost skenování min. 25str./min.</t>
  </si>
  <si>
    <t>tiskové rozlišení min. 600x600DPI, max rychlost tisku alespoň 34str./min, doba tisku první strany max 7s, výstupní zásobník min. 150 listů</t>
  </si>
  <si>
    <t>max. 360x360x420mm</t>
  </si>
  <si>
    <t>dotykový</t>
  </si>
  <si>
    <t>Příslušenství</t>
  </si>
  <si>
    <t>napájecí kabel, Software, dokumentace, tonerové kazety</t>
  </si>
  <si>
    <t>Tiskový zapékací válec</t>
  </si>
  <si>
    <t>Pro tiskárny</t>
  </si>
  <si>
    <t>Kapacita</t>
  </si>
  <si>
    <t>min. 100000 stran</t>
  </si>
  <si>
    <t>Originální</t>
  </si>
  <si>
    <t>Xerox WorkCentre 7120s, 7125/ T, 7125/ TP, 7125/ X, 7220/ P, 7220/ PTXF2, 7220/ TP, 7220/ x, 7220/ XP, 7225, 7225/ TP, 7225/ TX, 7225/ X, 7225/ XP</t>
  </si>
  <si>
    <t>Technologie tisku</t>
  </si>
  <si>
    <t>laser</t>
  </si>
  <si>
    <t>zapékací jednotka (220V)</t>
  </si>
  <si>
    <t>pro tiskárnu Xerox WC 7120</t>
  </si>
  <si>
    <t>pro tiskárnu Canon i-Sensys MF4410</t>
  </si>
  <si>
    <t>pro tiskárnu ecotank EPSON L 3260</t>
  </si>
  <si>
    <t>pro tiskárnu Samsung SCX-4729FD</t>
  </si>
  <si>
    <t>Dokovací stanice</t>
  </si>
  <si>
    <t>externí odpojitelný kabel</t>
  </si>
  <si>
    <t>Port napájení</t>
  </si>
  <si>
    <t>USB-C</t>
  </si>
  <si>
    <t>Standard male konektoru</t>
  </si>
  <si>
    <t>Thunderbolt 4</t>
  </si>
  <si>
    <t>USB-C Thunderbolt 4</t>
  </si>
  <si>
    <t>min. 2x</t>
  </si>
  <si>
    <t>USB-A 3.2 Gen1</t>
  </si>
  <si>
    <t>HDMI 2.0</t>
  </si>
  <si>
    <t>min. 1x</t>
  </si>
  <si>
    <t>DisplayPort 1.4</t>
  </si>
  <si>
    <t>Barva, materiál</t>
  </si>
  <si>
    <t>napájecí adaptér</t>
  </si>
  <si>
    <t>Monitor</t>
  </si>
  <si>
    <t>Úhlopříčka</t>
  </si>
  <si>
    <t>min. 27"</t>
  </si>
  <si>
    <t>min. 2560x1440px QuadHD</t>
  </si>
  <si>
    <t>Konstukce</t>
  </si>
  <si>
    <t>rovná</t>
  </si>
  <si>
    <t>Panel</t>
  </si>
  <si>
    <t>LCD, IPS</t>
  </si>
  <si>
    <t>Obnovovací frekvence</t>
  </si>
  <si>
    <t>min. 60Hz</t>
  </si>
  <si>
    <t>Odezva</t>
  </si>
  <si>
    <t>max. 5ms</t>
  </si>
  <si>
    <t>Maximální jas</t>
  </si>
  <si>
    <t>alespoň 350cd/m2</t>
  </si>
  <si>
    <t>Nativní kontrast</t>
  </si>
  <si>
    <t>1000:1</t>
  </si>
  <si>
    <t>Povrch displeje</t>
  </si>
  <si>
    <t>antireflexní</t>
  </si>
  <si>
    <t>Poměr stran</t>
  </si>
  <si>
    <t>16:9</t>
  </si>
  <si>
    <t>min. 1x HDMI 1.4, min. 1x DisplayPort 1.2, min. 5x USB</t>
  </si>
  <si>
    <t>Barvné pokrytí</t>
  </si>
  <si>
    <t>sRGB 99%</t>
  </si>
  <si>
    <t>nastavitelná výška, pivot, flicker-free, filtr modrého světla</t>
  </si>
  <si>
    <t>max. 65x55x20cm</t>
  </si>
  <si>
    <t>VESA</t>
  </si>
  <si>
    <t>100x100</t>
  </si>
  <si>
    <t>kabely DisplayPort a USB-A</t>
  </si>
  <si>
    <t>min. 36 měs.</t>
  </si>
  <si>
    <t>min. 1920x1080px FullHD</t>
  </si>
  <si>
    <t>min. 100Hz</t>
  </si>
  <si>
    <t>alespoň 250cd/m2</t>
  </si>
  <si>
    <t>Barevné pokrytí</t>
  </si>
  <si>
    <t>Kompatibilita</t>
  </si>
  <si>
    <t>Určení</t>
  </si>
  <si>
    <t>s Windows 10/11/7</t>
  </si>
  <si>
    <t>Citlivost</t>
  </si>
  <si>
    <t>min. 1000DPI</t>
  </si>
  <si>
    <t>tichá, 3x, klasické kolečko</t>
  </si>
  <si>
    <t>Výdrž</t>
  </si>
  <si>
    <t>Maximální dosah</t>
  </si>
  <si>
    <t>alespoň 10m</t>
  </si>
  <si>
    <t>baterie, bezdrátový USB přijímač</t>
  </si>
  <si>
    <t>Hmotnost</t>
  </si>
  <si>
    <t>max. 100g</t>
  </si>
  <si>
    <t>min. 23,8"</t>
  </si>
  <si>
    <t>1500:1</t>
  </si>
  <si>
    <t>Barevná hloubka</t>
  </si>
  <si>
    <t>8bit</t>
  </si>
  <si>
    <t>min. 2x HDMI 1.4</t>
  </si>
  <si>
    <t>nastavitelná výška, pivot, filtr modrého světla, kensington lock</t>
  </si>
  <si>
    <t>Reproduktory</t>
  </si>
  <si>
    <t>max. 55x50x2cm, hmotnost max. 5kg</t>
  </si>
  <si>
    <t>kabel HDMI</t>
  </si>
  <si>
    <t>např. černá</t>
  </si>
  <si>
    <t>přilnavost, snadno omyvatelná</t>
  </si>
  <si>
    <t>multifuknční, laserová</t>
  </si>
  <si>
    <t>např. bílá</t>
  </si>
  <si>
    <t>např. černá, plast</t>
  </si>
  <si>
    <t>např. černá, stříbrná</t>
  </si>
  <si>
    <t>Příloha ke Kupní smlouvě - Technická specifikace k VZ " Dodávka IT příslušenství, tiskáren a tonerů"</t>
  </si>
  <si>
    <t>Takto podbarvená pole uchazeč povinně vyplní</t>
  </si>
  <si>
    <t>Zadavatel stanovuje tyto minimální technické požadavky:</t>
  </si>
  <si>
    <t>POŽADOVANÉ PARAMETRY</t>
  </si>
  <si>
    <t>POŽADOVANÉ TECHNICKÉ A FUNKČNÍ VLASTNOSTI, HODNOTA, MNOŽSTVÍ</t>
  </si>
  <si>
    <t>ČÍSLO OBJEDNÁVKY</t>
  </si>
  <si>
    <t>POČET KS</t>
  </si>
  <si>
    <t>KONKRÉTNÍ PARAMETRY NABÍZENÉHO ZBOŽÍ, příp. UCHAZEČ UVEDE SPLNĚNÍ ANO/NE</t>
  </si>
  <si>
    <t>NABÍDKOVÁ CENA ZA KS V KČ BEZ DPH</t>
  </si>
  <si>
    <t>NABÍDKOVÁ CENA CELKEM V KČ BEZ DPH</t>
  </si>
  <si>
    <t>Předpokládaná hodnota za ks</t>
  </si>
  <si>
    <t>Nabídková cena celkem včetně dopravy v Kč bez DPH</t>
  </si>
  <si>
    <t>Nabídková cena celkem včetně dopravy v Kč s DPH</t>
  </si>
  <si>
    <t xml:space="preserve">25100182
 ONIM
</t>
  </si>
  <si>
    <t xml:space="preserve">25100191
 ODZ
</t>
  </si>
  <si>
    <t xml:space="preserve">25100192            ODZ
</t>
  </si>
  <si>
    <t xml:space="preserve">25100190
ODZ
</t>
  </si>
  <si>
    <t xml:space="preserve">25100188
OJR
</t>
  </si>
  <si>
    <t xml:space="preserve">25100183
 ONIM
</t>
  </si>
  <si>
    <t xml:space="preserve">25100212
ÚŘ
</t>
  </si>
  <si>
    <t xml:space="preserve">25100216            ODZ
</t>
  </si>
  <si>
    <r>
      <t xml:space="preserve">černá, kapacita min. 2500, </t>
    </r>
    <r>
      <rPr>
        <b/>
        <sz val="11"/>
        <color rgb="FF000000"/>
        <rFont val="Calibri"/>
        <family val="2"/>
        <charset val="238"/>
      </rPr>
      <t>originál</t>
    </r>
  </si>
  <si>
    <t>např. multispandex + guma</t>
  </si>
  <si>
    <t>Optická jednotka</t>
  </si>
  <si>
    <r>
      <t xml:space="preserve">magenta, kapacita min. 51000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</si>
  <si>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černá, kapacita min. 2100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</si>
  <si>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multipack (CMY+Bk), </t>
    </r>
    <r>
      <rPr>
        <b/>
        <sz val="11"/>
        <color rgb="FF000000"/>
        <rFont val="Calibri"/>
        <family val="2"/>
        <charset val="238"/>
      </rPr>
      <t>kompatibilní</t>
    </r>
  </si>
  <si>
    <t>PODPIS OPRÁVNĚNÉ OSOBY ZA DODAVATELE</t>
  </si>
  <si>
    <t>např. červená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</si>
</sst>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20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theme="4"/>
      <name val="Calibri"/>
      <family val="2"/>
      <charset val="238"/>
    </font>
    <font>
      <b/>
      <sz val="18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399945066682943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rgb="FFD9E2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theme="7" tint="0.39994506668294322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" fillId="0" borderId="0"/>
  </cellStyleXfs>
  <cellXfs count="12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0" fillId="0" borderId="0" xfId="0" applyFont="1" applyAlignment="1"/>
    <xf numFmtId="0" fontId="11" fillId="0" borderId="0" xfId="0" applyFont="1" applyAlignment="1"/>
    <xf numFmtId="0" fontId="9" fillId="0" borderId="0" xfId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3" borderId="17" xfId="0" applyFont="1" applyFill="1" applyBorder="1"/>
    <xf numFmtId="0" fontId="3" fillId="3" borderId="1" xfId="0" applyFont="1" applyFill="1" applyBorder="1"/>
    <xf numFmtId="0" fontId="6" fillId="0" borderId="18" xfId="0" applyFont="1" applyBorder="1" applyAlignment="1">
      <alignment vertical="center" wrapText="1"/>
    </xf>
    <xf numFmtId="0" fontId="3" fillId="0" borderId="18" xfId="0" applyFont="1" applyBorder="1" applyAlignment="1">
      <alignment wrapText="1"/>
    </xf>
    <xf numFmtId="0" fontId="3" fillId="3" borderId="18" xfId="0" applyFont="1" applyFill="1" applyBorder="1"/>
    <xf numFmtId="0" fontId="9" fillId="0" borderId="0" xfId="1" applyAlignment="1"/>
    <xf numFmtId="0" fontId="13" fillId="0" borderId="24" xfId="0" applyFont="1" applyBorder="1" applyAlignment="1">
      <alignment wrapText="1"/>
    </xf>
    <xf numFmtId="164" fontId="10" fillId="2" borderId="23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3" fillId="0" borderId="1" xfId="0" applyNumberFormat="1" applyFont="1" applyBorder="1" applyAlignment="1">
      <alignment wrapText="1"/>
    </xf>
    <xf numFmtId="0" fontId="0" fillId="0" borderId="0" xfId="0" applyFont="1" applyAlignment="1"/>
    <xf numFmtId="0" fontId="14" fillId="0" borderId="0" xfId="0" applyFont="1"/>
    <xf numFmtId="0" fontId="15" fillId="0" borderId="0" xfId="0" applyFont="1" applyAlignment="1"/>
    <xf numFmtId="0" fontId="3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 applyAlignment="1"/>
    <xf numFmtId="0" fontId="6" fillId="0" borderId="0" xfId="0" applyFont="1" applyAlignment="1"/>
    <xf numFmtId="0" fontId="4" fillId="7" borderId="2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164" fontId="3" fillId="8" borderId="16" xfId="0" applyNumberFormat="1" applyFont="1" applyFill="1" applyBorder="1" applyAlignment="1">
      <alignment horizontal="center" vertical="center"/>
    </xf>
    <xf numFmtId="0" fontId="4" fillId="9" borderId="15" xfId="0" applyFont="1" applyFill="1" applyBorder="1" applyAlignment="1"/>
    <xf numFmtId="0" fontId="6" fillId="11" borderId="16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/>
    <xf numFmtId="164" fontId="4" fillId="9" borderId="20" xfId="0" applyNumberFormat="1" applyFont="1" applyFill="1" applyBorder="1" applyAlignment="1"/>
    <xf numFmtId="0" fontId="4" fillId="9" borderId="21" xfId="0" applyFont="1" applyFill="1" applyBorder="1" applyAlignment="1">
      <alignment horizontal="center" vertical="center" wrapText="1"/>
    </xf>
    <xf numFmtId="164" fontId="6" fillId="10" borderId="14" xfId="0" applyNumberFormat="1" applyFont="1" applyFill="1" applyBorder="1" applyAlignment="1">
      <alignment wrapText="1"/>
    </xf>
    <xf numFmtId="0" fontId="13" fillId="2" borderId="24" xfId="0" applyFont="1" applyFill="1" applyBorder="1" applyAlignment="1">
      <alignment wrapText="1"/>
    </xf>
    <xf numFmtId="0" fontId="0" fillId="2" borderId="0" xfId="0" applyFont="1" applyFill="1" applyAlignment="1"/>
    <xf numFmtId="0" fontId="3" fillId="15" borderId="33" xfId="0" applyFont="1" applyFill="1" applyBorder="1"/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3" borderId="5" xfId="0" applyFont="1" applyFill="1" applyBorder="1"/>
    <xf numFmtId="164" fontId="7" fillId="13" borderId="35" xfId="0" applyNumberFormat="1" applyFont="1" applyFill="1" applyBorder="1" applyAlignment="1">
      <alignment vertical="center"/>
    </xf>
    <xf numFmtId="6" fontId="7" fillId="14" borderId="36" xfId="0" applyNumberFormat="1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top"/>
    </xf>
    <xf numFmtId="164" fontId="3" fillId="0" borderId="45" xfId="0" applyNumberFormat="1" applyFont="1" applyBorder="1" applyAlignment="1">
      <alignment horizontal="center" vertical="center"/>
    </xf>
    <xf numFmtId="164" fontId="7" fillId="12" borderId="5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8" borderId="16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9" xfId="0" applyNumberFormat="1" applyFont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54" xfId="0" applyNumberFormat="1" applyFont="1" applyBorder="1" applyAlignment="1">
      <alignment horizontal="center"/>
    </xf>
    <xf numFmtId="3" fontId="1" fillId="2" borderId="26" xfId="0" applyNumberFormat="1" applyFont="1" applyFill="1" applyBorder="1" applyAlignment="1">
      <alignment horizontal="center"/>
    </xf>
    <xf numFmtId="3" fontId="1" fillId="2" borderId="54" xfId="0" applyNumberFormat="1" applyFont="1" applyFill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47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49" xfId="0" applyNumberFormat="1" applyFont="1" applyBorder="1" applyAlignment="1">
      <alignment horizontal="center"/>
    </xf>
    <xf numFmtId="164" fontId="19" fillId="12" borderId="59" xfId="0" applyNumberFormat="1" applyFont="1" applyFill="1" applyBorder="1" applyAlignment="1">
      <alignment horizontal="center"/>
    </xf>
    <xf numFmtId="0" fontId="3" fillId="16" borderId="16" xfId="0" applyFont="1" applyFill="1" applyBorder="1"/>
    <xf numFmtId="0" fontId="0" fillId="5" borderId="25" xfId="0" applyFont="1" applyFill="1" applyBorder="1" applyAlignment="1"/>
    <xf numFmtId="0" fontId="0" fillId="17" borderId="20" xfId="0" applyFont="1" applyFill="1" applyBorder="1" applyAlignment="1"/>
    <xf numFmtId="0" fontId="0" fillId="5" borderId="57" xfId="0" applyFont="1" applyFill="1" applyBorder="1" applyAlignment="1"/>
    <xf numFmtId="0" fontId="4" fillId="6" borderId="28" xfId="0" applyFont="1" applyFill="1" applyBorder="1" applyAlignment="1">
      <alignment horizontal="center" vertical="top"/>
    </xf>
    <xf numFmtId="0" fontId="4" fillId="6" borderId="57" xfId="0" applyFont="1" applyFill="1" applyBorder="1" applyAlignment="1">
      <alignment horizontal="center" vertical="top"/>
    </xf>
    <xf numFmtId="0" fontId="3" fillId="3" borderId="2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58" xfId="0" applyFont="1" applyFill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6" fontId="10" fillId="4" borderId="5" xfId="0" applyNumberFormat="1" applyFont="1" applyFill="1" applyBorder="1" applyAlignment="1">
      <alignment horizontal="center" vertical="center" wrapText="1"/>
    </xf>
    <xf numFmtId="6" fontId="10" fillId="4" borderId="12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6" fontId="10" fillId="4" borderId="4" xfId="0" applyNumberFormat="1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/>
    </xf>
    <xf numFmtId="0" fontId="5" fillId="7" borderId="41" xfId="0" applyFont="1" applyFill="1" applyBorder="1"/>
    <xf numFmtId="0" fontId="6" fillId="7" borderId="30" xfId="0" applyFont="1" applyFill="1" applyBorder="1" applyAlignment="1">
      <alignment horizontal="center" vertical="center" wrapText="1"/>
    </xf>
    <xf numFmtId="0" fontId="5" fillId="7" borderId="4" xfId="0" applyFont="1" applyFill="1" applyBorder="1"/>
    <xf numFmtId="0" fontId="4" fillId="7" borderId="30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6" fontId="10" fillId="4" borderId="8" xfId="0" applyNumberFormat="1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12" borderId="37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6" fillId="13" borderId="55" xfId="0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/>
    </xf>
    <xf numFmtId="0" fontId="6" fillId="13" borderId="35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7"/>
  <sheetViews>
    <sheetView showGridLines="0" tabSelected="1" topLeftCell="A92" zoomScale="85" zoomScaleNormal="85" workbookViewId="0">
      <selection activeCell="D104" sqref="D104"/>
    </sheetView>
  </sheetViews>
  <sheetFormatPr defaultColWidth="12.625" defaultRowHeight="15" customHeight="1" x14ac:dyDescent="0.2"/>
  <cols>
    <col min="1" max="1" width="8.62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22" customFormat="1" ht="23.25" x14ac:dyDescent="0.35">
      <c r="A1" s="21" t="s">
        <v>143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3"/>
      <c r="B3" s="27" t="s">
        <v>144</v>
      </c>
      <c r="C3" s="20"/>
      <c r="D3" s="20"/>
      <c r="E3" s="20"/>
      <c r="F3" s="20"/>
      <c r="G3" s="20"/>
      <c r="H3" s="20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26" customFormat="1" ht="16.5" thickBot="1" x14ac:dyDescent="0.3">
      <c r="A5" s="24" t="s">
        <v>145</v>
      </c>
      <c r="B5" s="2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" customHeight="1" x14ac:dyDescent="0.25">
      <c r="A6" s="96" t="s">
        <v>1</v>
      </c>
      <c r="B6" s="110" t="s">
        <v>2</v>
      </c>
      <c r="C6" s="88" t="s">
        <v>146</v>
      </c>
      <c r="D6" s="89"/>
      <c r="E6" s="90" t="s">
        <v>148</v>
      </c>
      <c r="F6" s="90" t="s">
        <v>149</v>
      </c>
      <c r="G6" s="92" t="s">
        <v>150</v>
      </c>
      <c r="H6" s="45" t="s">
        <v>0</v>
      </c>
      <c r="I6" s="92" t="s">
        <v>151</v>
      </c>
      <c r="J6" s="108" t="s">
        <v>152</v>
      </c>
      <c r="K6" s="1"/>
      <c r="L6" s="1"/>
      <c r="M6" s="1"/>
    </row>
    <row r="7" spans="1:13" ht="46.5" customHeight="1" thickBot="1" x14ac:dyDescent="0.3">
      <c r="A7" s="97"/>
      <c r="B7" s="111"/>
      <c r="C7" s="29" t="s">
        <v>3</v>
      </c>
      <c r="D7" s="28" t="s">
        <v>147</v>
      </c>
      <c r="E7" s="93"/>
      <c r="F7" s="91"/>
      <c r="G7" s="93"/>
      <c r="H7" s="29" t="s">
        <v>4</v>
      </c>
      <c r="I7" s="112"/>
      <c r="J7" s="109"/>
      <c r="K7" s="1"/>
      <c r="L7" s="1"/>
      <c r="M7" s="1"/>
    </row>
    <row r="8" spans="1:13" s="18" customFormat="1" ht="15.75" customHeight="1" thickTop="1" x14ac:dyDescent="0.25">
      <c r="A8" s="77">
        <v>1</v>
      </c>
      <c r="B8" s="79" t="s">
        <v>18</v>
      </c>
      <c r="C8" s="31" t="s">
        <v>153</v>
      </c>
      <c r="D8" s="36">
        <v>155</v>
      </c>
      <c r="E8" s="125" t="s">
        <v>156</v>
      </c>
      <c r="F8" s="32">
        <v>2</v>
      </c>
      <c r="G8" s="64"/>
      <c r="H8" s="73"/>
      <c r="I8" s="30">
        <v>0</v>
      </c>
      <c r="J8" s="46">
        <f>SUM(F8*I8)</f>
        <v>0</v>
      </c>
      <c r="K8" s="5"/>
      <c r="L8" s="1"/>
      <c r="M8" s="1"/>
    </row>
    <row r="9" spans="1:13" s="18" customFormat="1" ht="17.45" customHeight="1" x14ac:dyDescent="0.25">
      <c r="A9" s="78"/>
      <c r="B9" s="80"/>
      <c r="C9" s="6" t="s">
        <v>19</v>
      </c>
      <c r="D9" s="7" t="s">
        <v>26</v>
      </c>
      <c r="E9" s="84"/>
      <c r="F9" s="81"/>
      <c r="G9" s="8"/>
      <c r="H9" s="71"/>
      <c r="I9" s="50"/>
      <c r="J9" s="51"/>
      <c r="K9" s="5"/>
      <c r="L9" s="1"/>
      <c r="M9" s="1"/>
    </row>
    <row r="10" spans="1:13" s="18" customFormat="1" ht="15.75" customHeight="1" x14ac:dyDescent="0.25">
      <c r="A10" s="78"/>
      <c r="B10" s="80"/>
      <c r="C10" s="6" t="s">
        <v>20</v>
      </c>
      <c r="D10" s="7" t="s">
        <v>21</v>
      </c>
      <c r="E10" s="84"/>
      <c r="F10" s="82"/>
      <c r="G10" s="9"/>
      <c r="H10" s="71"/>
      <c r="I10" s="50"/>
      <c r="J10" s="51"/>
      <c r="K10" s="1"/>
      <c r="L10" s="1"/>
      <c r="M10" s="1"/>
    </row>
    <row r="11" spans="1:13" s="18" customFormat="1" ht="18.600000000000001" customHeight="1" x14ac:dyDescent="0.25">
      <c r="A11" s="78"/>
      <c r="B11" s="80"/>
      <c r="C11" s="6" t="s">
        <v>22</v>
      </c>
      <c r="D11" s="7" t="s">
        <v>23</v>
      </c>
      <c r="E11" s="84"/>
      <c r="F11" s="82"/>
      <c r="G11" s="8"/>
      <c r="H11" s="71"/>
      <c r="I11" s="50"/>
      <c r="J11" s="51"/>
      <c r="K11" s="5"/>
      <c r="L11" s="1"/>
      <c r="M11" s="1"/>
    </row>
    <row r="12" spans="1:13" s="18" customFormat="1" ht="16.899999999999999" customHeight="1" x14ac:dyDescent="0.25">
      <c r="A12" s="78"/>
      <c r="B12" s="80"/>
      <c r="C12" s="6" t="s">
        <v>24</v>
      </c>
      <c r="D12" s="7" t="s">
        <v>32</v>
      </c>
      <c r="E12" s="84"/>
      <c r="F12" s="82"/>
      <c r="G12" s="9"/>
      <c r="H12" s="71"/>
      <c r="I12" s="50"/>
      <c r="J12" s="51"/>
      <c r="K12" s="1"/>
      <c r="L12" s="1"/>
      <c r="M12" s="1"/>
    </row>
    <row r="13" spans="1:13" s="18" customFormat="1" ht="18.600000000000001" customHeight="1" x14ac:dyDescent="0.25">
      <c r="A13" s="78"/>
      <c r="B13" s="80"/>
      <c r="C13" s="6" t="s">
        <v>12</v>
      </c>
      <c r="D13" s="7" t="s">
        <v>27</v>
      </c>
      <c r="E13" s="84"/>
      <c r="F13" s="82"/>
      <c r="G13" s="8"/>
      <c r="H13" s="71"/>
      <c r="I13" s="50"/>
      <c r="J13" s="51"/>
      <c r="K13" s="5"/>
      <c r="L13" s="1"/>
      <c r="M13" s="1"/>
    </row>
    <row r="14" spans="1:13" s="18" customFormat="1" ht="15" customHeight="1" x14ac:dyDescent="0.25">
      <c r="A14" s="78"/>
      <c r="B14" s="80"/>
      <c r="C14" s="6" t="s">
        <v>28</v>
      </c>
      <c r="D14" s="7" t="s">
        <v>29</v>
      </c>
      <c r="E14" s="84"/>
      <c r="F14" s="82"/>
      <c r="G14" s="8"/>
      <c r="H14" s="71"/>
      <c r="I14" s="50"/>
      <c r="J14" s="51"/>
      <c r="K14" s="5"/>
      <c r="L14" s="1"/>
      <c r="M14" s="1"/>
    </row>
    <row r="15" spans="1:13" s="18" customFormat="1" ht="18.600000000000001" customHeight="1" x14ac:dyDescent="0.25">
      <c r="A15" s="78"/>
      <c r="B15" s="80"/>
      <c r="C15" s="6" t="s">
        <v>30</v>
      </c>
      <c r="D15" s="7" t="s">
        <v>31</v>
      </c>
      <c r="E15" s="84"/>
      <c r="F15" s="82"/>
      <c r="G15" s="8"/>
      <c r="H15" s="71"/>
      <c r="I15" s="50"/>
      <c r="J15" s="51"/>
      <c r="K15" s="5"/>
      <c r="L15" s="1"/>
      <c r="M15" s="1"/>
    </row>
    <row r="16" spans="1:13" s="18" customFormat="1" ht="15" customHeight="1" x14ac:dyDescent="0.25">
      <c r="A16" s="78"/>
      <c r="B16" s="80"/>
      <c r="C16" s="6" t="s">
        <v>9</v>
      </c>
      <c r="D16" s="7" t="s">
        <v>33</v>
      </c>
      <c r="E16" s="84"/>
      <c r="F16" s="82"/>
      <c r="G16" s="8"/>
      <c r="H16" s="71"/>
      <c r="I16" s="50"/>
      <c r="J16" s="51"/>
      <c r="K16" s="5"/>
      <c r="L16" s="1"/>
      <c r="M16" s="1"/>
    </row>
    <row r="17" spans="1:13" s="18" customFormat="1" ht="15" customHeight="1" x14ac:dyDescent="0.25">
      <c r="A17" s="78"/>
      <c r="B17" s="80"/>
      <c r="C17" s="6" t="s">
        <v>11</v>
      </c>
      <c r="D17" s="7" t="s">
        <v>137</v>
      </c>
      <c r="E17" s="84"/>
      <c r="F17" s="82"/>
      <c r="G17" s="8"/>
      <c r="H17" s="71"/>
      <c r="I17" s="50"/>
      <c r="J17" s="51"/>
      <c r="K17" s="5"/>
      <c r="L17" s="1"/>
      <c r="M17" s="1"/>
    </row>
    <row r="18" spans="1:13" s="18" customFormat="1" ht="20.25" customHeight="1" thickBot="1" x14ac:dyDescent="0.3">
      <c r="A18" s="85"/>
      <c r="B18" s="86"/>
      <c r="C18" s="10" t="s">
        <v>7</v>
      </c>
      <c r="D18" s="11" t="s">
        <v>8</v>
      </c>
      <c r="E18" s="84"/>
      <c r="F18" s="87"/>
      <c r="G18" s="12"/>
      <c r="H18" s="72"/>
      <c r="I18" s="52"/>
      <c r="J18" s="53"/>
      <c r="K18" s="1"/>
      <c r="L18" s="1"/>
      <c r="M18" s="1"/>
    </row>
    <row r="19" spans="1:13" s="18" customFormat="1" ht="15.75" customHeight="1" thickTop="1" x14ac:dyDescent="0.25">
      <c r="A19" s="77">
        <v>2</v>
      </c>
      <c r="B19" s="79" t="s">
        <v>18</v>
      </c>
      <c r="C19" s="31" t="s">
        <v>153</v>
      </c>
      <c r="D19" s="36">
        <v>215</v>
      </c>
      <c r="E19" s="84"/>
      <c r="F19" s="32">
        <v>3</v>
      </c>
      <c r="G19" s="64"/>
      <c r="H19" s="73"/>
      <c r="I19" s="30">
        <v>0</v>
      </c>
      <c r="J19" s="46">
        <f>SUM(F19*I19)</f>
        <v>0</v>
      </c>
      <c r="K19" s="5"/>
      <c r="L19" s="1"/>
      <c r="M19" s="1"/>
    </row>
    <row r="20" spans="1:13" s="18" customFormat="1" ht="17.45" customHeight="1" x14ac:dyDescent="0.25">
      <c r="A20" s="78"/>
      <c r="B20" s="80"/>
      <c r="C20" s="6" t="s">
        <v>19</v>
      </c>
      <c r="D20" s="7" t="s">
        <v>34</v>
      </c>
      <c r="E20" s="84"/>
      <c r="F20" s="81"/>
      <c r="G20" s="8"/>
      <c r="H20" s="71"/>
      <c r="I20" s="50"/>
      <c r="J20" s="51"/>
      <c r="K20" s="5"/>
      <c r="L20" s="1"/>
      <c r="M20" s="1"/>
    </row>
    <row r="21" spans="1:13" s="18" customFormat="1" ht="15.75" customHeight="1" x14ac:dyDescent="0.25">
      <c r="A21" s="78"/>
      <c r="B21" s="80"/>
      <c r="C21" s="6" t="s">
        <v>12</v>
      </c>
      <c r="D21" s="7" t="s">
        <v>27</v>
      </c>
      <c r="E21" s="84"/>
      <c r="F21" s="82"/>
      <c r="G21" s="9"/>
      <c r="H21" s="71"/>
      <c r="I21" s="50"/>
      <c r="J21" s="51"/>
      <c r="K21" s="1"/>
      <c r="L21" s="1"/>
      <c r="M21" s="1"/>
    </row>
    <row r="22" spans="1:13" s="18" customFormat="1" ht="18.600000000000001" customHeight="1" x14ac:dyDescent="0.25">
      <c r="A22" s="78"/>
      <c r="B22" s="80"/>
      <c r="C22" s="6" t="s">
        <v>24</v>
      </c>
      <c r="D22" s="7" t="s">
        <v>35</v>
      </c>
      <c r="E22" s="84"/>
      <c r="F22" s="82"/>
      <c r="G22" s="8"/>
      <c r="H22" s="71"/>
      <c r="I22" s="50"/>
      <c r="J22" s="51"/>
      <c r="K22" s="5"/>
      <c r="L22" s="1"/>
      <c r="M22" s="1"/>
    </row>
    <row r="23" spans="1:13" s="18" customFormat="1" ht="15" customHeight="1" x14ac:dyDescent="0.25">
      <c r="A23" s="78"/>
      <c r="B23" s="80"/>
      <c r="C23" s="6" t="s">
        <v>30</v>
      </c>
      <c r="D23" s="7" t="s">
        <v>36</v>
      </c>
      <c r="E23" s="84"/>
      <c r="F23" s="82"/>
      <c r="G23" s="8"/>
      <c r="H23" s="71"/>
      <c r="I23" s="50"/>
      <c r="J23" s="51"/>
      <c r="K23" s="5"/>
      <c r="L23" s="1"/>
      <c r="M23" s="1"/>
    </row>
    <row r="24" spans="1:13" s="18" customFormat="1" ht="18.600000000000001" customHeight="1" x14ac:dyDescent="0.25">
      <c r="A24" s="78"/>
      <c r="B24" s="80"/>
      <c r="C24" s="6" t="s">
        <v>20</v>
      </c>
      <c r="D24" s="7" t="s">
        <v>37</v>
      </c>
      <c r="E24" s="84"/>
      <c r="F24" s="82"/>
      <c r="G24" s="8"/>
      <c r="H24" s="71"/>
      <c r="I24" s="50"/>
      <c r="J24" s="51"/>
      <c r="K24" s="5"/>
      <c r="L24" s="1"/>
      <c r="M24" s="1"/>
    </row>
    <row r="25" spans="1:13" s="18" customFormat="1" ht="15" customHeight="1" x14ac:dyDescent="0.25">
      <c r="A25" s="78"/>
      <c r="B25" s="80"/>
      <c r="C25" s="6" t="s">
        <v>9</v>
      </c>
      <c r="D25" s="7" t="s">
        <v>38</v>
      </c>
      <c r="E25" s="84"/>
      <c r="F25" s="82"/>
      <c r="G25" s="8"/>
      <c r="H25" s="71"/>
      <c r="I25" s="50"/>
      <c r="J25" s="51"/>
      <c r="K25" s="5"/>
      <c r="L25" s="1"/>
      <c r="M25" s="1"/>
    </row>
    <row r="26" spans="1:13" s="18" customFormat="1" ht="18.600000000000001" customHeight="1" x14ac:dyDescent="0.25">
      <c r="A26" s="78"/>
      <c r="B26" s="80"/>
      <c r="C26" s="6" t="s">
        <v>11</v>
      </c>
      <c r="D26" s="7" t="s">
        <v>137</v>
      </c>
      <c r="E26" s="84"/>
      <c r="F26" s="82"/>
      <c r="G26" s="8"/>
      <c r="H26" s="71"/>
      <c r="I26" s="50"/>
      <c r="J26" s="51"/>
      <c r="K26" s="5"/>
      <c r="L26" s="1"/>
      <c r="M26" s="1"/>
    </row>
    <row r="27" spans="1:13" s="18" customFormat="1" ht="20.25" customHeight="1" thickBot="1" x14ac:dyDescent="0.3">
      <c r="A27" s="85"/>
      <c r="B27" s="86"/>
      <c r="C27" s="10" t="s">
        <v>7</v>
      </c>
      <c r="D27" s="11" t="s">
        <v>8</v>
      </c>
      <c r="E27" s="84"/>
      <c r="F27" s="87"/>
      <c r="G27" s="12"/>
      <c r="H27" s="72"/>
      <c r="I27" s="52"/>
      <c r="J27" s="53"/>
      <c r="K27" s="1"/>
      <c r="L27" s="1"/>
      <c r="M27" s="1"/>
    </row>
    <row r="28" spans="1:13" s="18" customFormat="1" ht="15.75" customHeight="1" thickTop="1" x14ac:dyDescent="0.25">
      <c r="A28" s="77">
        <v>3</v>
      </c>
      <c r="B28" s="79" t="s">
        <v>39</v>
      </c>
      <c r="C28" s="31" t="s">
        <v>153</v>
      </c>
      <c r="D28" s="36">
        <v>95</v>
      </c>
      <c r="E28" s="84"/>
      <c r="F28" s="32">
        <v>1</v>
      </c>
      <c r="G28" s="64"/>
      <c r="H28" s="73"/>
      <c r="I28" s="30">
        <v>0</v>
      </c>
      <c r="J28" s="46">
        <f>SUM(F28*I28)</f>
        <v>0</v>
      </c>
      <c r="K28" s="5"/>
      <c r="L28" s="1"/>
      <c r="M28" s="1"/>
    </row>
    <row r="29" spans="1:13" s="18" customFormat="1" ht="17.45" customHeight="1" x14ac:dyDescent="0.25">
      <c r="A29" s="78"/>
      <c r="B29" s="80"/>
      <c r="C29" s="6" t="s">
        <v>40</v>
      </c>
      <c r="D29" s="7" t="s">
        <v>165</v>
      </c>
      <c r="E29" s="84"/>
      <c r="F29" s="81"/>
      <c r="G29" s="8"/>
      <c r="H29" s="71"/>
      <c r="I29" s="50"/>
      <c r="J29" s="51"/>
      <c r="K29" s="5"/>
      <c r="L29" s="1"/>
      <c r="M29" s="1"/>
    </row>
    <row r="30" spans="1:13" s="18" customFormat="1" ht="15.75" customHeight="1" x14ac:dyDescent="0.25">
      <c r="A30" s="78"/>
      <c r="B30" s="80"/>
      <c r="C30" s="6" t="s">
        <v>41</v>
      </c>
      <c r="D30" s="7" t="s">
        <v>138</v>
      </c>
      <c r="E30" s="84"/>
      <c r="F30" s="82"/>
      <c r="G30" s="9"/>
      <c r="H30" s="71"/>
      <c r="I30" s="50"/>
      <c r="J30" s="51"/>
      <c r="K30" s="1"/>
      <c r="L30" s="1"/>
      <c r="M30" s="1"/>
    </row>
    <row r="31" spans="1:13" s="18" customFormat="1" ht="18.600000000000001" customHeight="1" x14ac:dyDescent="0.25">
      <c r="A31" s="78"/>
      <c r="B31" s="80"/>
      <c r="C31" s="6" t="s">
        <v>9</v>
      </c>
      <c r="D31" s="7" t="s">
        <v>42</v>
      </c>
      <c r="E31" s="84"/>
      <c r="F31" s="82"/>
      <c r="G31" s="8"/>
      <c r="H31" s="71"/>
      <c r="I31" s="50"/>
      <c r="J31" s="51"/>
      <c r="K31" s="5"/>
      <c r="L31" s="1"/>
      <c r="M31" s="1"/>
    </row>
    <row r="32" spans="1:13" s="18" customFormat="1" ht="20.25" customHeight="1" thickBot="1" x14ac:dyDescent="0.3">
      <c r="A32" s="94"/>
      <c r="B32" s="95"/>
      <c r="C32" s="10" t="s">
        <v>7</v>
      </c>
      <c r="D32" s="11" t="s">
        <v>43</v>
      </c>
      <c r="E32" s="84"/>
      <c r="F32" s="101"/>
      <c r="G32" s="12"/>
      <c r="H32" s="72"/>
      <c r="I32" s="52"/>
      <c r="J32" s="53"/>
      <c r="K32" s="1"/>
      <c r="L32" s="1"/>
      <c r="M32" s="1"/>
    </row>
    <row r="33" spans="1:13" s="18" customFormat="1" ht="15.75" customHeight="1" thickTop="1" x14ac:dyDescent="0.25">
      <c r="A33" s="99">
        <v>4</v>
      </c>
      <c r="B33" s="100" t="s">
        <v>16</v>
      </c>
      <c r="C33" s="31" t="s">
        <v>153</v>
      </c>
      <c r="D33" s="36">
        <v>3700</v>
      </c>
      <c r="E33" s="83" t="s">
        <v>157</v>
      </c>
      <c r="F33" s="32">
        <v>2</v>
      </c>
      <c r="G33" s="64"/>
      <c r="H33" s="73"/>
      <c r="I33" s="30">
        <v>0</v>
      </c>
      <c r="J33" s="46">
        <f>SUM(F33*I33)</f>
        <v>0</v>
      </c>
      <c r="K33" s="5"/>
      <c r="L33" s="1"/>
      <c r="M33" s="1"/>
    </row>
    <row r="34" spans="1:13" s="18" customFormat="1" ht="17.45" customHeight="1" x14ac:dyDescent="0.25">
      <c r="A34" s="78"/>
      <c r="B34" s="80"/>
      <c r="C34" s="6" t="s">
        <v>12</v>
      </c>
      <c r="D34" s="7" t="s">
        <v>139</v>
      </c>
      <c r="E34" s="84"/>
      <c r="F34" s="81"/>
      <c r="G34" s="8"/>
      <c r="H34" s="71"/>
      <c r="I34" s="50"/>
      <c r="J34" s="51"/>
      <c r="K34" s="5"/>
      <c r="L34" s="1"/>
      <c r="M34" s="1"/>
    </row>
    <row r="35" spans="1:13" s="18" customFormat="1" ht="34.15" customHeight="1" x14ac:dyDescent="0.25">
      <c r="A35" s="78"/>
      <c r="B35" s="80"/>
      <c r="C35" s="6" t="s">
        <v>14</v>
      </c>
      <c r="D35" s="7" t="s">
        <v>44</v>
      </c>
      <c r="E35" s="84"/>
      <c r="F35" s="82"/>
      <c r="G35" s="9"/>
      <c r="H35" s="71"/>
      <c r="I35" s="50"/>
      <c r="J35" s="51"/>
      <c r="K35" s="1"/>
      <c r="L35" s="1"/>
      <c r="M35" s="1"/>
    </row>
    <row r="36" spans="1:13" s="18" customFormat="1" ht="18.600000000000001" customHeight="1" x14ac:dyDescent="0.25">
      <c r="A36" s="78"/>
      <c r="B36" s="80"/>
      <c r="C36" s="6" t="s">
        <v>10</v>
      </c>
      <c r="D36" s="7" t="s">
        <v>17</v>
      </c>
      <c r="E36" s="84"/>
      <c r="F36" s="82"/>
      <c r="G36" s="8"/>
      <c r="H36" s="71"/>
      <c r="I36" s="50"/>
      <c r="J36" s="51"/>
      <c r="K36" s="5"/>
      <c r="L36" s="1"/>
      <c r="M36" s="1"/>
    </row>
    <row r="37" spans="1:13" s="18" customFormat="1" ht="16.899999999999999" customHeight="1" x14ac:dyDescent="0.25">
      <c r="A37" s="78"/>
      <c r="B37" s="80"/>
      <c r="C37" s="6" t="s">
        <v>45</v>
      </c>
      <c r="D37" s="7" t="s">
        <v>46</v>
      </c>
      <c r="E37" s="84"/>
      <c r="F37" s="82"/>
      <c r="G37" s="9"/>
      <c r="H37" s="71"/>
      <c r="I37" s="50"/>
      <c r="J37" s="51"/>
      <c r="K37" s="1"/>
      <c r="L37" s="1"/>
      <c r="M37" s="1"/>
    </row>
    <row r="38" spans="1:13" s="18" customFormat="1" ht="17.45" customHeight="1" x14ac:dyDescent="0.25">
      <c r="A38" s="78"/>
      <c r="B38" s="80"/>
      <c r="C38" s="6" t="s">
        <v>47</v>
      </c>
      <c r="D38" s="7" t="s">
        <v>48</v>
      </c>
      <c r="E38" s="84"/>
      <c r="F38" s="82"/>
      <c r="G38" s="8"/>
      <c r="H38" s="71"/>
      <c r="I38" s="50"/>
      <c r="J38" s="51"/>
      <c r="K38" s="5"/>
      <c r="L38" s="1"/>
      <c r="M38" s="1"/>
    </row>
    <row r="39" spans="1:13" s="18" customFormat="1" ht="34.9" customHeight="1" x14ac:dyDescent="0.25">
      <c r="A39" s="78"/>
      <c r="B39" s="80"/>
      <c r="C39" s="6" t="s">
        <v>49</v>
      </c>
      <c r="D39" s="7" t="s">
        <v>50</v>
      </c>
      <c r="E39" s="84"/>
      <c r="F39" s="82"/>
      <c r="G39" s="9"/>
      <c r="H39" s="71"/>
      <c r="I39" s="50"/>
      <c r="J39" s="51"/>
      <c r="K39" s="1"/>
      <c r="L39" s="1"/>
      <c r="M39" s="1"/>
    </row>
    <row r="40" spans="1:13" s="18" customFormat="1" ht="47.45" customHeight="1" x14ac:dyDescent="0.25">
      <c r="A40" s="78"/>
      <c r="B40" s="80"/>
      <c r="C40" s="6" t="s">
        <v>16</v>
      </c>
      <c r="D40" s="7" t="s">
        <v>51</v>
      </c>
      <c r="E40" s="84"/>
      <c r="F40" s="82"/>
      <c r="G40" s="8"/>
      <c r="H40" s="71"/>
      <c r="I40" s="50"/>
      <c r="J40" s="51"/>
      <c r="K40" s="5"/>
      <c r="L40" s="1"/>
      <c r="M40" s="1"/>
    </row>
    <row r="41" spans="1:13" s="18" customFormat="1" ht="16.899999999999999" customHeight="1" x14ac:dyDescent="0.25">
      <c r="A41" s="78"/>
      <c r="B41" s="80"/>
      <c r="C41" s="6" t="s">
        <v>9</v>
      </c>
      <c r="D41" s="7" t="s">
        <v>52</v>
      </c>
      <c r="E41" s="84"/>
      <c r="F41" s="82"/>
      <c r="G41" s="9"/>
      <c r="H41" s="71"/>
      <c r="I41" s="50"/>
      <c r="J41" s="51"/>
      <c r="K41" s="1"/>
      <c r="L41" s="1"/>
      <c r="M41" s="1"/>
    </row>
    <row r="42" spans="1:13" s="18" customFormat="1" ht="17.45" customHeight="1" x14ac:dyDescent="0.25">
      <c r="A42" s="78"/>
      <c r="B42" s="80"/>
      <c r="C42" s="6" t="s">
        <v>13</v>
      </c>
      <c r="D42" s="7" t="s">
        <v>53</v>
      </c>
      <c r="E42" s="84"/>
      <c r="F42" s="82"/>
      <c r="G42" s="8"/>
      <c r="H42" s="71"/>
      <c r="I42" s="50"/>
      <c r="J42" s="51"/>
      <c r="K42" s="5"/>
      <c r="L42" s="1"/>
      <c r="M42" s="1"/>
    </row>
    <row r="43" spans="1:13" s="18" customFormat="1" ht="15.75" customHeight="1" x14ac:dyDescent="0.25">
      <c r="A43" s="78"/>
      <c r="B43" s="80"/>
      <c r="C43" s="6" t="s">
        <v>11</v>
      </c>
      <c r="D43" s="7" t="s">
        <v>140</v>
      </c>
      <c r="E43" s="84"/>
      <c r="F43" s="82"/>
      <c r="G43" s="9"/>
      <c r="H43" s="71"/>
      <c r="I43" s="50"/>
      <c r="J43" s="51"/>
      <c r="K43" s="1"/>
      <c r="L43" s="1"/>
      <c r="M43" s="1"/>
    </row>
    <row r="44" spans="1:13" s="18" customFormat="1" ht="18.600000000000001" customHeight="1" x14ac:dyDescent="0.25">
      <c r="A44" s="78"/>
      <c r="B44" s="80"/>
      <c r="C44" s="6" t="s">
        <v>54</v>
      </c>
      <c r="D44" s="7" t="s">
        <v>55</v>
      </c>
      <c r="E44" s="84"/>
      <c r="F44" s="82"/>
      <c r="G44" s="8"/>
      <c r="H44" s="71"/>
      <c r="I44" s="50"/>
      <c r="J44" s="51"/>
      <c r="K44" s="5"/>
      <c r="L44" s="1"/>
      <c r="M44" s="1"/>
    </row>
    <row r="45" spans="1:13" s="18" customFormat="1" ht="20.25" customHeight="1" thickBot="1" x14ac:dyDescent="0.3">
      <c r="A45" s="94"/>
      <c r="B45" s="95"/>
      <c r="C45" s="10" t="s">
        <v>7</v>
      </c>
      <c r="D45" s="11" t="s">
        <v>8</v>
      </c>
      <c r="E45" s="84"/>
      <c r="F45" s="101"/>
      <c r="G45" s="12"/>
      <c r="H45" s="72"/>
      <c r="I45" s="52"/>
      <c r="J45" s="53"/>
      <c r="K45" s="1"/>
      <c r="L45" s="1"/>
      <c r="M45" s="1"/>
    </row>
    <row r="46" spans="1:13" s="18" customFormat="1" ht="15.75" customHeight="1" thickTop="1" x14ac:dyDescent="0.25">
      <c r="A46" s="99">
        <v>5</v>
      </c>
      <c r="B46" s="100" t="s">
        <v>56</v>
      </c>
      <c r="C46" s="31" t="s">
        <v>153</v>
      </c>
      <c r="D46" s="36">
        <v>7200</v>
      </c>
      <c r="E46" s="83" t="s">
        <v>158</v>
      </c>
      <c r="F46" s="32">
        <v>1</v>
      </c>
      <c r="G46" s="64"/>
      <c r="H46" s="73"/>
      <c r="I46" s="30">
        <v>0</v>
      </c>
      <c r="J46" s="46">
        <f>SUM(F46*I46)</f>
        <v>0</v>
      </c>
      <c r="K46" s="5"/>
      <c r="L46" s="1"/>
      <c r="M46" s="1"/>
    </row>
    <row r="47" spans="1:13" s="18" customFormat="1" ht="49.9" customHeight="1" x14ac:dyDescent="0.25">
      <c r="A47" s="78"/>
      <c r="B47" s="80"/>
      <c r="C47" s="6" t="s">
        <v>57</v>
      </c>
      <c r="D47" s="7" t="s">
        <v>61</v>
      </c>
      <c r="E47" s="84"/>
      <c r="F47" s="81"/>
      <c r="G47" s="8"/>
      <c r="H47" s="71"/>
      <c r="I47" s="50"/>
      <c r="J47" s="51"/>
      <c r="K47" s="5"/>
      <c r="L47" s="1"/>
      <c r="M47" s="1"/>
    </row>
    <row r="48" spans="1:13" s="18" customFormat="1" ht="21" customHeight="1" x14ac:dyDescent="0.25">
      <c r="A48" s="78"/>
      <c r="B48" s="80"/>
      <c r="C48" s="6" t="s">
        <v>58</v>
      </c>
      <c r="D48" s="7" t="s">
        <v>59</v>
      </c>
      <c r="E48" s="84"/>
      <c r="F48" s="82"/>
      <c r="G48" s="9"/>
      <c r="H48" s="71"/>
      <c r="I48" s="50"/>
      <c r="J48" s="51"/>
      <c r="K48" s="1"/>
      <c r="L48" s="1"/>
      <c r="M48" s="1"/>
    </row>
    <row r="49" spans="1:13" s="18" customFormat="1" ht="18.600000000000001" customHeight="1" x14ac:dyDescent="0.25">
      <c r="A49" s="78"/>
      <c r="B49" s="80"/>
      <c r="C49" s="6" t="s">
        <v>19</v>
      </c>
      <c r="D49" s="7" t="s">
        <v>64</v>
      </c>
      <c r="E49" s="84"/>
      <c r="F49" s="82"/>
      <c r="G49" s="8"/>
      <c r="H49" s="71"/>
      <c r="I49" s="50"/>
      <c r="J49" s="51"/>
      <c r="K49" s="5"/>
      <c r="L49" s="1"/>
      <c r="M49" s="1"/>
    </row>
    <row r="50" spans="1:13" s="18" customFormat="1" ht="18.600000000000001" customHeight="1" x14ac:dyDescent="0.25">
      <c r="A50" s="78"/>
      <c r="B50" s="80"/>
      <c r="C50" s="6" t="s">
        <v>62</v>
      </c>
      <c r="D50" s="7" t="s">
        <v>63</v>
      </c>
      <c r="E50" s="84"/>
      <c r="F50" s="82"/>
      <c r="G50" s="8"/>
      <c r="H50" s="71"/>
      <c r="I50" s="50"/>
      <c r="J50" s="51"/>
      <c r="K50" s="5"/>
      <c r="L50" s="1"/>
      <c r="M50" s="1"/>
    </row>
    <row r="51" spans="1:13" s="18" customFormat="1" ht="18.600000000000001" customHeight="1" x14ac:dyDescent="0.25">
      <c r="A51" s="78"/>
      <c r="B51" s="80"/>
      <c r="C51" s="6" t="s">
        <v>60</v>
      </c>
      <c r="D51" s="7" t="s">
        <v>29</v>
      </c>
      <c r="E51" s="84"/>
      <c r="F51" s="82"/>
      <c r="G51" s="8"/>
      <c r="H51" s="71"/>
      <c r="I51" s="50"/>
      <c r="J51" s="51"/>
      <c r="K51" s="5"/>
      <c r="L51" s="1"/>
      <c r="M51" s="1"/>
    </row>
    <row r="52" spans="1:13" s="18" customFormat="1" ht="20.25" customHeight="1" thickBot="1" x14ac:dyDescent="0.3">
      <c r="A52" s="94"/>
      <c r="B52" s="95"/>
      <c r="C52" s="10" t="s">
        <v>7</v>
      </c>
      <c r="D52" s="11" t="s">
        <v>8</v>
      </c>
      <c r="E52" s="84"/>
      <c r="F52" s="101"/>
      <c r="G52" s="12"/>
      <c r="H52" s="76"/>
      <c r="I52" s="52"/>
      <c r="J52" s="53"/>
      <c r="K52" s="1"/>
      <c r="L52" s="1"/>
      <c r="M52" s="1"/>
    </row>
    <row r="53" spans="1:13" s="16" customFormat="1" ht="15.75" customHeight="1" thickTop="1" x14ac:dyDescent="0.25">
      <c r="A53" s="102">
        <v>6</v>
      </c>
      <c r="B53" s="106" t="s">
        <v>166</v>
      </c>
      <c r="C53" s="33" t="s">
        <v>153</v>
      </c>
      <c r="D53" s="34">
        <v>1810</v>
      </c>
      <c r="E53" s="104" t="s">
        <v>159</v>
      </c>
      <c r="F53" s="35">
        <v>1</v>
      </c>
      <c r="G53" s="66"/>
      <c r="H53" s="68"/>
      <c r="I53" s="54">
        <v>0</v>
      </c>
      <c r="J53" s="48">
        <f>SUM(F53*I53)</f>
        <v>0</v>
      </c>
      <c r="K53" s="13"/>
    </row>
    <row r="54" spans="1:13" s="16" customFormat="1" ht="51.75" customHeight="1" thickBot="1" x14ac:dyDescent="0.3">
      <c r="A54" s="103"/>
      <c r="B54" s="107"/>
      <c r="C54" s="14" t="s">
        <v>65</v>
      </c>
      <c r="D54" s="14" t="s">
        <v>167</v>
      </c>
      <c r="E54" s="118"/>
      <c r="F54" s="15"/>
      <c r="G54" s="65"/>
      <c r="H54" s="75"/>
      <c r="I54" s="55"/>
      <c r="J54" s="56"/>
    </row>
    <row r="55" spans="1:13" s="17" customFormat="1" ht="15.75" customHeight="1" thickTop="1" x14ac:dyDescent="0.25">
      <c r="A55" s="102">
        <v>7</v>
      </c>
      <c r="B55" s="106" t="s">
        <v>15</v>
      </c>
      <c r="C55" s="33" t="s">
        <v>153</v>
      </c>
      <c r="D55" s="34">
        <v>1125</v>
      </c>
      <c r="E55" s="104" t="s">
        <v>160</v>
      </c>
      <c r="F55" s="35">
        <v>1</v>
      </c>
      <c r="G55" s="66"/>
      <c r="H55" s="68"/>
      <c r="I55" s="54">
        <v>0</v>
      </c>
      <c r="J55" s="48">
        <f>SUM(F55*I55)</f>
        <v>0</v>
      </c>
      <c r="K55" s="13"/>
    </row>
    <row r="56" spans="1:13" s="17" customFormat="1" ht="51.75" customHeight="1" thickBot="1" x14ac:dyDescent="0.3">
      <c r="A56" s="103"/>
      <c r="B56" s="107"/>
      <c r="C56" s="14" t="s">
        <v>66</v>
      </c>
      <c r="D56" s="14" t="s">
        <v>168</v>
      </c>
      <c r="E56" s="105"/>
      <c r="F56" s="15"/>
      <c r="G56" s="65"/>
      <c r="H56" s="75"/>
      <c r="I56" s="55"/>
      <c r="J56" s="56"/>
    </row>
    <row r="57" spans="1:13" s="17" customFormat="1" ht="15.75" customHeight="1" thickTop="1" x14ac:dyDescent="0.25">
      <c r="A57" s="102">
        <v>8</v>
      </c>
      <c r="B57" s="106" t="s">
        <v>15</v>
      </c>
      <c r="C57" s="33" t="s">
        <v>153</v>
      </c>
      <c r="D57" s="34">
        <v>275</v>
      </c>
      <c r="E57" s="105"/>
      <c r="F57" s="35">
        <v>1</v>
      </c>
      <c r="G57" s="66"/>
      <c r="H57" s="68"/>
      <c r="I57" s="54">
        <v>0</v>
      </c>
      <c r="J57" s="48">
        <f>SUM(F57*I57)</f>
        <v>0</v>
      </c>
      <c r="K57" s="13"/>
    </row>
    <row r="58" spans="1:13" s="38" customFormat="1" ht="51.75" customHeight="1" thickBot="1" x14ac:dyDescent="0.3">
      <c r="A58" s="103"/>
      <c r="B58" s="107"/>
      <c r="C58" s="37" t="s">
        <v>67</v>
      </c>
      <c r="D58" s="37" t="s">
        <v>169</v>
      </c>
      <c r="E58" s="105"/>
      <c r="F58" s="15"/>
      <c r="G58" s="65"/>
      <c r="H58" s="75"/>
      <c r="I58" s="57"/>
      <c r="J58" s="58"/>
    </row>
    <row r="59" spans="1:13" s="17" customFormat="1" ht="15.75" customHeight="1" thickTop="1" x14ac:dyDescent="0.25">
      <c r="A59" s="102">
        <v>9</v>
      </c>
      <c r="B59" s="106" t="s">
        <v>15</v>
      </c>
      <c r="C59" s="33" t="s">
        <v>153</v>
      </c>
      <c r="D59" s="34">
        <v>450</v>
      </c>
      <c r="E59" s="104" t="s">
        <v>161</v>
      </c>
      <c r="F59" s="35">
        <v>1</v>
      </c>
      <c r="G59" s="66"/>
      <c r="H59" s="68"/>
      <c r="I59" s="54">
        <v>0</v>
      </c>
      <c r="J59" s="48">
        <f>SUM(F59*I59)</f>
        <v>0</v>
      </c>
      <c r="K59" s="13"/>
    </row>
    <row r="60" spans="1:13" s="17" customFormat="1" ht="51.75" customHeight="1" thickBot="1" x14ac:dyDescent="0.3">
      <c r="A60" s="103"/>
      <c r="B60" s="107"/>
      <c r="C60" s="14" t="s">
        <v>68</v>
      </c>
      <c r="D60" s="14" t="s">
        <v>164</v>
      </c>
      <c r="E60" s="118"/>
      <c r="F60" s="15"/>
      <c r="G60" s="67"/>
      <c r="H60" s="69"/>
      <c r="I60" s="55"/>
      <c r="J60" s="56"/>
    </row>
    <row r="61" spans="1:13" s="18" customFormat="1" ht="15.75" customHeight="1" thickTop="1" x14ac:dyDescent="0.25">
      <c r="A61" s="77">
        <v>10</v>
      </c>
      <c r="B61" s="79" t="s">
        <v>69</v>
      </c>
      <c r="C61" s="31" t="s">
        <v>153</v>
      </c>
      <c r="D61" s="36">
        <v>4960</v>
      </c>
      <c r="E61" s="83" t="s">
        <v>162</v>
      </c>
      <c r="F61" s="32">
        <v>2</v>
      </c>
      <c r="G61" s="64"/>
      <c r="H61" s="73"/>
      <c r="I61" s="49">
        <v>0</v>
      </c>
      <c r="J61" s="48">
        <f>SUM(F61*I61)</f>
        <v>0</v>
      </c>
      <c r="K61" s="5"/>
      <c r="L61" s="1"/>
      <c r="M61" s="1"/>
    </row>
    <row r="62" spans="1:13" s="18" customFormat="1" ht="17.45" customHeight="1" x14ac:dyDescent="0.25">
      <c r="A62" s="78"/>
      <c r="B62" s="80"/>
      <c r="C62" s="6" t="s">
        <v>25</v>
      </c>
      <c r="D62" s="7" t="s">
        <v>70</v>
      </c>
      <c r="E62" s="84"/>
      <c r="F62" s="81"/>
      <c r="G62" s="8"/>
      <c r="H62" s="71"/>
      <c r="I62" s="59"/>
      <c r="J62" s="60"/>
      <c r="K62" s="5"/>
      <c r="L62" s="1"/>
      <c r="M62" s="1"/>
    </row>
    <row r="63" spans="1:13" s="18" customFormat="1" ht="15.75" customHeight="1" x14ac:dyDescent="0.25">
      <c r="A63" s="78"/>
      <c r="B63" s="80"/>
      <c r="C63" s="6" t="s">
        <v>71</v>
      </c>
      <c r="D63" s="7" t="s">
        <v>72</v>
      </c>
      <c r="E63" s="84"/>
      <c r="F63" s="82"/>
      <c r="G63" s="9"/>
      <c r="H63" s="71"/>
      <c r="I63" s="59"/>
      <c r="J63" s="60"/>
      <c r="K63" s="1"/>
      <c r="L63" s="1"/>
      <c r="M63" s="1"/>
    </row>
    <row r="64" spans="1:13" s="18" customFormat="1" ht="18.600000000000001" customHeight="1" x14ac:dyDescent="0.25">
      <c r="A64" s="78"/>
      <c r="B64" s="80"/>
      <c r="C64" s="6" t="s">
        <v>73</v>
      </c>
      <c r="D64" s="7" t="s">
        <v>74</v>
      </c>
      <c r="E64" s="84"/>
      <c r="F64" s="82"/>
      <c r="G64" s="8"/>
      <c r="H64" s="71"/>
      <c r="I64" s="59"/>
      <c r="J64" s="60"/>
      <c r="K64" s="5"/>
      <c r="L64" s="1"/>
      <c r="M64" s="1"/>
    </row>
    <row r="65" spans="1:13" s="18" customFormat="1" ht="16.899999999999999" customHeight="1" x14ac:dyDescent="0.25">
      <c r="A65" s="78"/>
      <c r="B65" s="80"/>
      <c r="C65" s="6" t="s">
        <v>75</v>
      </c>
      <c r="D65" s="7" t="s">
        <v>76</v>
      </c>
      <c r="E65" s="84"/>
      <c r="F65" s="82"/>
      <c r="G65" s="9"/>
      <c r="H65" s="71"/>
      <c r="I65" s="59"/>
      <c r="J65" s="60"/>
      <c r="K65" s="1"/>
      <c r="L65" s="1"/>
      <c r="M65" s="1"/>
    </row>
    <row r="66" spans="1:13" s="18" customFormat="1" ht="15" customHeight="1" x14ac:dyDescent="0.25">
      <c r="A66" s="78"/>
      <c r="B66" s="80"/>
      <c r="C66" s="6" t="s">
        <v>77</v>
      </c>
      <c r="D66" s="7" t="s">
        <v>76</v>
      </c>
      <c r="E66" s="84"/>
      <c r="F66" s="82"/>
      <c r="G66" s="8"/>
      <c r="H66" s="71"/>
      <c r="I66" s="59"/>
      <c r="J66" s="60"/>
      <c r="K66" s="5"/>
      <c r="L66" s="1"/>
      <c r="M66" s="1"/>
    </row>
    <row r="67" spans="1:13" s="18" customFormat="1" ht="18.600000000000001" customHeight="1" x14ac:dyDescent="0.25">
      <c r="A67" s="78"/>
      <c r="B67" s="80"/>
      <c r="C67" s="6" t="s">
        <v>78</v>
      </c>
      <c r="D67" s="7" t="s">
        <v>79</v>
      </c>
      <c r="E67" s="84"/>
      <c r="F67" s="82"/>
      <c r="G67" s="8"/>
      <c r="H67" s="71"/>
      <c r="I67" s="59"/>
      <c r="J67" s="60"/>
      <c r="K67" s="5"/>
      <c r="L67" s="1"/>
      <c r="M67" s="1"/>
    </row>
    <row r="68" spans="1:13" s="18" customFormat="1" ht="15" customHeight="1" x14ac:dyDescent="0.25">
      <c r="A68" s="78"/>
      <c r="B68" s="80"/>
      <c r="C68" s="6" t="s">
        <v>80</v>
      </c>
      <c r="D68" s="7" t="s">
        <v>76</v>
      </c>
      <c r="E68" s="84"/>
      <c r="F68" s="82"/>
      <c r="G68" s="8"/>
      <c r="H68" s="71"/>
      <c r="I68" s="59"/>
      <c r="J68" s="60"/>
      <c r="K68" s="5"/>
      <c r="L68" s="1"/>
      <c r="M68" s="1"/>
    </row>
    <row r="69" spans="1:13" s="18" customFormat="1" ht="18.600000000000001" customHeight="1" x14ac:dyDescent="0.25">
      <c r="A69" s="78"/>
      <c r="B69" s="80"/>
      <c r="C69" s="6" t="s">
        <v>81</v>
      </c>
      <c r="D69" s="7" t="s">
        <v>141</v>
      </c>
      <c r="E69" s="84"/>
      <c r="F69" s="82"/>
      <c r="G69" s="8"/>
      <c r="H69" s="71"/>
      <c r="I69" s="59"/>
      <c r="J69" s="60"/>
      <c r="K69" s="5"/>
      <c r="L69" s="1"/>
      <c r="M69" s="1"/>
    </row>
    <row r="70" spans="1:13" s="18" customFormat="1" ht="18.600000000000001" customHeight="1" x14ac:dyDescent="0.25">
      <c r="A70" s="78"/>
      <c r="B70" s="80"/>
      <c r="C70" s="6" t="s">
        <v>54</v>
      </c>
      <c r="D70" s="7" t="s">
        <v>82</v>
      </c>
      <c r="E70" s="84"/>
      <c r="F70" s="82"/>
      <c r="G70" s="8"/>
      <c r="H70" s="71"/>
      <c r="I70" s="59"/>
      <c r="J70" s="60"/>
      <c r="K70" s="5"/>
      <c r="L70" s="1"/>
      <c r="M70" s="1"/>
    </row>
    <row r="71" spans="1:13" s="18" customFormat="1" ht="20.25" customHeight="1" thickBot="1" x14ac:dyDescent="0.3">
      <c r="A71" s="94"/>
      <c r="B71" s="95"/>
      <c r="C71" s="10" t="s">
        <v>7</v>
      </c>
      <c r="D71" s="11" t="s">
        <v>8</v>
      </c>
      <c r="E71" s="84"/>
      <c r="F71" s="98"/>
      <c r="G71" s="12"/>
      <c r="H71" s="76"/>
      <c r="I71" s="61"/>
      <c r="J71" s="62"/>
      <c r="K71" s="1"/>
      <c r="L71" s="1"/>
      <c r="M71" s="1"/>
    </row>
    <row r="72" spans="1:13" s="18" customFormat="1" ht="15.75" customHeight="1" thickTop="1" x14ac:dyDescent="0.25">
      <c r="A72" s="77">
        <v>11</v>
      </c>
      <c r="B72" s="79" t="s">
        <v>83</v>
      </c>
      <c r="C72" s="31" t="s">
        <v>153</v>
      </c>
      <c r="D72" s="36">
        <v>5290</v>
      </c>
      <c r="E72" s="84"/>
      <c r="F72" s="32">
        <v>1</v>
      </c>
      <c r="G72" s="64"/>
      <c r="H72" s="73"/>
      <c r="I72" s="49">
        <v>0</v>
      </c>
      <c r="J72" s="48">
        <f>SUM(F72*I72)</f>
        <v>0</v>
      </c>
      <c r="K72" s="5"/>
      <c r="L72" s="1"/>
      <c r="M72" s="1"/>
    </row>
    <row r="73" spans="1:13" s="18" customFormat="1" ht="17.45" customHeight="1" x14ac:dyDescent="0.25">
      <c r="A73" s="78"/>
      <c r="B73" s="80"/>
      <c r="C73" s="6" t="s">
        <v>84</v>
      </c>
      <c r="D73" s="7" t="s">
        <v>85</v>
      </c>
      <c r="E73" s="84"/>
      <c r="F73" s="81"/>
      <c r="G73" s="8"/>
      <c r="H73" s="71"/>
      <c r="I73" s="59"/>
      <c r="J73" s="60"/>
      <c r="K73" s="5"/>
      <c r="L73" s="1"/>
      <c r="M73" s="1"/>
    </row>
    <row r="74" spans="1:13" s="18" customFormat="1" ht="15.75" customHeight="1" x14ac:dyDescent="0.25">
      <c r="A74" s="78"/>
      <c r="B74" s="80"/>
      <c r="C74" s="6" t="s">
        <v>22</v>
      </c>
      <c r="D74" s="7" t="s">
        <v>86</v>
      </c>
      <c r="E74" s="84"/>
      <c r="F74" s="82"/>
      <c r="G74" s="9"/>
      <c r="H74" s="71"/>
      <c r="I74" s="59"/>
      <c r="J74" s="60"/>
      <c r="K74" s="1"/>
      <c r="L74" s="1"/>
      <c r="M74" s="1"/>
    </row>
    <row r="75" spans="1:13" s="18" customFormat="1" ht="18.600000000000001" customHeight="1" x14ac:dyDescent="0.25">
      <c r="A75" s="78"/>
      <c r="B75" s="80"/>
      <c r="C75" s="6" t="s">
        <v>87</v>
      </c>
      <c r="D75" s="7" t="s">
        <v>88</v>
      </c>
      <c r="E75" s="84"/>
      <c r="F75" s="82"/>
      <c r="G75" s="8"/>
      <c r="H75" s="71"/>
      <c r="I75" s="59"/>
      <c r="J75" s="60"/>
      <c r="K75" s="5"/>
      <c r="L75" s="1"/>
      <c r="M75" s="1"/>
    </row>
    <row r="76" spans="1:13" s="18" customFormat="1" ht="16.899999999999999" customHeight="1" x14ac:dyDescent="0.25">
      <c r="A76" s="78"/>
      <c r="B76" s="80"/>
      <c r="C76" s="6" t="s">
        <v>89</v>
      </c>
      <c r="D76" s="7" t="s">
        <v>90</v>
      </c>
      <c r="E76" s="84"/>
      <c r="F76" s="82"/>
      <c r="G76" s="9"/>
      <c r="H76" s="71"/>
      <c r="I76" s="59"/>
      <c r="J76" s="60"/>
      <c r="K76" s="1"/>
      <c r="L76" s="1"/>
      <c r="M76" s="1"/>
    </row>
    <row r="77" spans="1:13" s="18" customFormat="1" ht="17.45" customHeight="1" x14ac:dyDescent="0.25">
      <c r="A77" s="78"/>
      <c r="B77" s="80"/>
      <c r="C77" s="6" t="s">
        <v>91</v>
      </c>
      <c r="D77" s="7" t="s">
        <v>92</v>
      </c>
      <c r="E77" s="84"/>
      <c r="F77" s="82"/>
      <c r="G77" s="8"/>
      <c r="H77" s="71"/>
      <c r="I77" s="59"/>
      <c r="J77" s="60"/>
      <c r="K77" s="5"/>
      <c r="L77" s="1"/>
      <c r="M77" s="1"/>
    </row>
    <row r="78" spans="1:13" s="18" customFormat="1" ht="15.75" customHeight="1" x14ac:dyDescent="0.25">
      <c r="A78" s="78"/>
      <c r="B78" s="80"/>
      <c r="C78" s="6" t="s">
        <v>93</v>
      </c>
      <c r="D78" s="7" t="s">
        <v>94</v>
      </c>
      <c r="E78" s="84"/>
      <c r="F78" s="82"/>
      <c r="G78" s="9"/>
      <c r="H78" s="71"/>
      <c r="I78" s="59"/>
      <c r="J78" s="60"/>
      <c r="K78" s="1"/>
      <c r="L78" s="1"/>
      <c r="M78" s="1"/>
    </row>
    <row r="79" spans="1:13" s="18" customFormat="1" ht="18.600000000000001" customHeight="1" x14ac:dyDescent="0.25">
      <c r="A79" s="78"/>
      <c r="B79" s="80"/>
      <c r="C79" s="6" t="s">
        <v>95</v>
      </c>
      <c r="D79" s="7" t="s">
        <v>96</v>
      </c>
      <c r="E79" s="84"/>
      <c r="F79" s="82"/>
      <c r="G79" s="8"/>
      <c r="H79" s="71"/>
      <c r="I79" s="59"/>
      <c r="J79" s="60"/>
      <c r="K79" s="5"/>
      <c r="L79" s="1"/>
      <c r="M79" s="1"/>
    </row>
    <row r="80" spans="1:13" s="18" customFormat="1" ht="16.899999999999999" customHeight="1" x14ac:dyDescent="0.25">
      <c r="A80" s="78"/>
      <c r="B80" s="80"/>
      <c r="C80" s="6" t="s">
        <v>97</v>
      </c>
      <c r="D80" s="19" t="s">
        <v>98</v>
      </c>
      <c r="E80" s="84"/>
      <c r="F80" s="82"/>
      <c r="G80" s="9"/>
      <c r="H80" s="71"/>
      <c r="I80" s="59"/>
      <c r="J80" s="60"/>
      <c r="K80" s="1"/>
      <c r="L80" s="1"/>
      <c r="M80" s="1"/>
    </row>
    <row r="81" spans="1:13" s="18" customFormat="1" ht="17.45" customHeight="1" x14ac:dyDescent="0.25">
      <c r="A81" s="78"/>
      <c r="B81" s="80"/>
      <c r="C81" s="6" t="s">
        <v>99</v>
      </c>
      <c r="D81" s="7" t="s">
        <v>100</v>
      </c>
      <c r="E81" s="84"/>
      <c r="F81" s="82"/>
      <c r="G81" s="8"/>
      <c r="H81" s="71"/>
      <c r="I81" s="59"/>
      <c r="J81" s="60"/>
      <c r="K81" s="5"/>
      <c r="L81" s="1"/>
      <c r="M81" s="1"/>
    </row>
    <row r="82" spans="1:13" s="18" customFormat="1" ht="15.75" customHeight="1" x14ac:dyDescent="0.25">
      <c r="A82" s="78"/>
      <c r="B82" s="80"/>
      <c r="C82" s="6" t="s">
        <v>101</v>
      </c>
      <c r="D82" s="19" t="s">
        <v>102</v>
      </c>
      <c r="E82" s="84"/>
      <c r="F82" s="82"/>
      <c r="G82" s="9"/>
      <c r="H82" s="71"/>
      <c r="I82" s="59"/>
      <c r="J82" s="60"/>
      <c r="K82" s="1"/>
      <c r="L82" s="1"/>
      <c r="M82" s="1"/>
    </row>
    <row r="83" spans="1:13" s="18" customFormat="1" ht="18.600000000000001" customHeight="1" x14ac:dyDescent="0.25">
      <c r="A83" s="78"/>
      <c r="B83" s="80"/>
      <c r="C83" s="6" t="s">
        <v>10</v>
      </c>
      <c r="D83" s="7" t="s">
        <v>103</v>
      </c>
      <c r="E83" s="84"/>
      <c r="F83" s="82"/>
      <c r="G83" s="8"/>
      <c r="H83" s="71"/>
      <c r="I83" s="59"/>
      <c r="J83" s="60"/>
      <c r="K83" s="5"/>
      <c r="L83" s="1"/>
      <c r="M83" s="1"/>
    </row>
    <row r="84" spans="1:13" s="18" customFormat="1" ht="16.899999999999999" customHeight="1" x14ac:dyDescent="0.25">
      <c r="A84" s="78"/>
      <c r="B84" s="80"/>
      <c r="C84" s="6" t="s">
        <v>104</v>
      </c>
      <c r="D84" s="7" t="s">
        <v>105</v>
      </c>
      <c r="E84" s="84"/>
      <c r="F84" s="82"/>
      <c r="G84" s="9"/>
      <c r="H84" s="71"/>
      <c r="I84" s="59"/>
      <c r="J84" s="60"/>
      <c r="K84" s="1"/>
      <c r="L84" s="1"/>
      <c r="M84" s="1"/>
    </row>
    <row r="85" spans="1:13" s="18" customFormat="1" ht="17.45" customHeight="1" x14ac:dyDescent="0.25">
      <c r="A85" s="78"/>
      <c r="B85" s="80"/>
      <c r="C85" s="6" t="s">
        <v>41</v>
      </c>
      <c r="D85" s="7" t="s">
        <v>106</v>
      </c>
      <c r="E85" s="84"/>
      <c r="F85" s="82"/>
      <c r="G85" s="8"/>
      <c r="H85" s="71"/>
      <c r="I85" s="59"/>
      <c r="J85" s="60"/>
      <c r="K85" s="5"/>
      <c r="L85" s="1"/>
      <c r="M85" s="1"/>
    </row>
    <row r="86" spans="1:13" s="18" customFormat="1" ht="15.75" customHeight="1" x14ac:dyDescent="0.25">
      <c r="A86" s="78"/>
      <c r="B86" s="80"/>
      <c r="C86" s="6" t="s">
        <v>11</v>
      </c>
      <c r="D86" s="7" t="s">
        <v>142</v>
      </c>
      <c r="E86" s="84"/>
      <c r="F86" s="82"/>
      <c r="G86" s="9"/>
      <c r="H86" s="71"/>
      <c r="I86" s="59"/>
      <c r="J86" s="60"/>
      <c r="K86" s="1"/>
      <c r="L86" s="1"/>
      <c r="M86" s="1"/>
    </row>
    <row r="87" spans="1:13" s="18" customFormat="1" ht="15.75" customHeight="1" x14ac:dyDescent="0.25">
      <c r="A87" s="78"/>
      <c r="B87" s="80"/>
      <c r="C87" s="6" t="s">
        <v>9</v>
      </c>
      <c r="D87" s="7" t="s">
        <v>107</v>
      </c>
      <c r="E87" s="84"/>
      <c r="F87" s="82"/>
      <c r="G87" s="9"/>
      <c r="H87" s="71"/>
      <c r="I87" s="59"/>
      <c r="J87" s="60"/>
      <c r="K87" s="1"/>
      <c r="L87" s="1"/>
      <c r="M87" s="1"/>
    </row>
    <row r="88" spans="1:13" s="18" customFormat="1" ht="18.600000000000001" customHeight="1" x14ac:dyDescent="0.25">
      <c r="A88" s="78"/>
      <c r="B88" s="80"/>
      <c r="C88" s="6" t="s">
        <v>108</v>
      </c>
      <c r="D88" s="7" t="s">
        <v>109</v>
      </c>
      <c r="E88" s="84"/>
      <c r="F88" s="82"/>
      <c r="G88" s="8"/>
      <c r="H88" s="71"/>
      <c r="I88" s="59"/>
      <c r="J88" s="60"/>
      <c r="K88" s="5"/>
      <c r="L88" s="1"/>
      <c r="M88" s="1"/>
    </row>
    <row r="89" spans="1:13" s="18" customFormat="1" ht="16.899999999999999" customHeight="1" x14ac:dyDescent="0.25">
      <c r="A89" s="78"/>
      <c r="B89" s="80"/>
      <c r="C89" s="6" t="s">
        <v>54</v>
      </c>
      <c r="D89" s="7" t="s">
        <v>110</v>
      </c>
      <c r="E89" s="84"/>
      <c r="F89" s="82"/>
      <c r="G89" s="9"/>
      <c r="H89" s="71"/>
      <c r="I89" s="59"/>
      <c r="J89" s="60"/>
      <c r="K89" s="1"/>
      <c r="L89" s="1"/>
      <c r="M89" s="1"/>
    </row>
    <row r="90" spans="1:13" s="18" customFormat="1" ht="20.25" customHeight="1" thickBot="1" x14ac:dyDescent="0.3">
      <c r="A90" s="94"/>
      <c r="B90" s="95"/>
      <c r="C90" s="10" t="s">
        <v>7</v>
      </c>
      <c r="D90" s="11" t="s">
        <v>111</v>
      </c>
      <c r="E90" s="84"/>
      <c r="F90" s="98"/>
      <c r="G90" s="12"/>
      <c r="H90" s="76"/>
      <c r="I90" s="61"/>
      <c r="J90" s="62"/>
      <c r="K90" s="1"/>
      <c r="L90" s="1"/>
      <c r="M90" s="1"/>
    </row>
    <row r="91" spans="1:13" s="18" customFormat="1" ht="15.75" customHeight="1" thickTop="1" x14ac:dyDescent="0.25">
      <c r="A91" s="77">
        <v>12</v>
      </c>
      <c r="B91" s="79" t="s">
        <v>18</v>
      </c>
      <c r="C91" s="31" t="s">
        <v>153</v>
      </c>
      <c r="D91" s="36">
        <v>650</v>
      </c>
      <c r="E91" s="83" t="s">
        <v>163</v>
      </c>
      <c r="F91" s="32">
        <v>2</v>
      </c>
      <c r="G91" s="64"/>
      <c r="H91" s="70"/>
      <c r="I91" s="49">
        <v>0</v>
      </c>
      <c r="J91" s="48">
        <f>SUM(F91*I91)</f>
        <v>0</v>
      </c>
      <c r="K91" s="5"/>
      <c r="L91" s="1"/>
      <c r="M91" s="1"/>
    </row>
    <row r="92" spans="1:13" s="18" customFormat="1" ht="17.45" customHeight="1" x14ac:dyDescent="0.25">
      <c r="A92" s="78"/>
      <c r="B92" s="80"/>
      <c r="C92" s="6" t="s">
        <v>10</v>
      </c>
      <c r="D92" s="7" t="s">
        <v>26</v>
      </c>
      <c r="E92" s="84"/>
      <c r="F92" s="81"/>
      <c r="G92" s="8"/>
      <c r="H92" s="71"/>
      <c r="I92" s="59"/>
      <c r="J92" s="60"/>
      <c r="K92" s="5"/>
      <c r="L92" s="1"/>
      <c r="M92" s="1"/>
    </row>
    <row r="93" spans="1:13" s="18" customFormat="1" ht="18.600000000000001" customHeight="1" x14ac:dyDescent="0.25">
      <c r="A93" s="78"/>
      <c r="B93" s="80"/>
      <c r="C93" s="6" t="s">
        <v>24</v>
      </c>
      <c r="D93" s="7" t="s">
        <v>35</v>
      </c>
      <c r="E93" s="84"/>
      <c r="F93" s="82"/>
      <c r="G93" s="8"/>
      <c r="H93" s="71"/>
      <c r="I93" s="59"/>
      <c r="J93" s="60"/>
      <c r="K93" s="5"/>
      <c r="L93" s="1"/>
      <c r="M93" s="1"/>
    </row>
    <row r="94" spans="1:13" s="18" customFormat="1" ht="16.899999999999999" customHeight="1" x14ac:dyDescent="0.25">
      <c r="A94" s="78"/>
      <c r="B94" s="80"/>
      <c r="C94" s="6" t="s">
        <v>117</v>
      </c>
      <c r="D94" s="7" t="s">
        <v>31</v>
      </c>
      <c r="E94" s="84"/>
      <c r="F94" s="82"/>
      <c r="G94" s="9"/>
      <c r="H94" s="71"/>
      <c r="I94" s="59"/>
      <c r="J94" s="60"/>
      <c r="K94" s="1"/>
      <c r="L94" s="1"/>
      <c r="M94" s="1"/>
    </row>
    <row r="95" spans="1:13" s="18" customFormat="1" ht="15" customHeight="1" x14ac:dyDescent="0.25">
      <c r="A95" s="78"/>
      <c r="B95" s="80"/>
      <c r="C95" s="6" t="s">
        <v>116</v>
      </c>
      <c r="D95" s="7" t="s">
        <v>118</v>
      </c>
      <c r="E95" s="84"/>
      <c r="F95" s="82"/>
      <c r="G95" s="8"/>
      <c r="H95" s="71"/>
      <c r="I95" s="59"/>
      <c r="J95" s="60"/>
      <c r="K95" s="5"/>
      <c r="L95" s="1"/>
      <c r="M95" s="1"/>
    </row>
    <row r="96" spans="1:13" s="18" customFormat="1" ht="18.600000000000001" customHeight="1" x14ac:dyDescent="0.25">
      <c r="A96" s="78"/>
      <c r="B96" s="80"/>
      <c r="C96" s="6" t="s">
        <v>119</v>
      </c>
      <c r="D96" s="7" t="s">
        <v>120</v>
      </c>
      <c r="E96" s="84"/>
      <c r="F96" s="82"/>
      <c r="G96" s="8"/>
      <c r="H96" s="71"/>
      <c r="I96" s="59"/>
      <c r="J96" s="60"/>
      <c r="K96" s="5"/>
      <c r="L96" s="1"/>
      <c r="M96" s="1"/>
    </row>
    <row r="97" spans="1:13" s="18" customFormat="1" ht="15" customHeight="1" x14ac:dyDescent="0.25">
      <c r="A97" s="78"/>
      <c r="B97" s="80"/>
      <c r="C97" s="6" t="s">
        <v>12</v>
      </c>
      <c r="D97" s="7" t="s">
        <v>27</v>
      </c>
      <c r="E97" s="84"/>
      <c r="F97" s="82"/>
      <c r="G97" s="8"/>
      <c r="H97" s="71"/>
      <c r="I97" s="59"/>
      <c r="J97" s="60"/>
      <c r="K97" s="5"/>
      <c r="L97" s="1"/>
      <c r="M97" s="1"/>
    </row>
    <row r="98" spans="1:13" s="18" customFormat="1" ht="18.600000000000001" customHeight="1" x14ac:dyDescent="0.25">
      <c r="A98" s="78"/>
      <c r="B98" s="80"/>
      <c r="C98" s="6" t="s">
        <v>20</v>
      </c>
      <c r="D98" s="7" t="s">
        <v>121</v>
      </c>
      <c r="E98" s="84"/>
      <c r="F98" s="82"/>
      <c r="G98" s="8"/>
      <c r="H98" s="71"/>
      <c r="I98" s="59"/>
      <c r="J98" s="60"/>
      <c r="K98" s="5"/>
      <c r="L98" s="1"/>
      <c r="M98" s="1"/>
    </row>
    <row r="99" spans="1:13" s="18" customFormat="1" ht="15.75" customHeight="1" x14ac:dyDescent="0.25">
      <c r="A99" s="78"/>
      <c r="B99" s="80"/>
      <c r="C99" s="6" t="s">
        <v>122</v>
      </c>
      <c r="D99" s="7" t="s">
        <v>8</v>
      </c>
      <c r="E99" s="84"/>
      <c r="F99" s="82"/>
      <c r="G99" s="9"/>
      <c r="H99" s="71"/>
      <c r="I99" s="59"/>
      <c r="J99" s="60"/>
      <c r="K99" s="1"/>
      <c r="L99" s="1"/>
      <c r="M99" s="1"/>
    </row>
    <row r="100" spans="1:13" s="18" customFormat="1" ht="18.600000000000001" customHeight="1" x14ac:dyDescent="0.25">
      <c r="A100" s="78"/>
      <c r="B100" s="80"/>
      <c r="C100" s="6" t="s">
        <v>123</v>
      </c>
      <c r="D100" s="7" t="s">
        <v>124</v>
      </c>
      <c r="E100" s="84"/>
      <c r="F100" s="82"/>
      <c r="G100" s="8"/>
      <c r="H100" s="71"/>
      <c r="I100" s="59"/>
      <c r="J100" s="60"/>
      <c r="K100" s="5"/>
      <c r="L100" s="1"/>
      <c r="M100" s="1"/>
    </row>
    <row r="101" spans="1:13" s="18" customFormat="1" ht="16.899999999999999" customHeight="1" x14ac:dyDescent="0.25">
      <c r="A101" s="78"/>
      <c r="B101" s="80"/>
      <c r="C101" s="6" t="s">
        <v>11</v>
      </c>
      <c r="D101" s="7" t="s">
        <v>171</v>
      </c>
      <c r="E101" s="84"/>
      <c r="F101" s="82"/>
      <c r="G101" s="9"/>
      <c r="H101" s="71"/>
      <c r="I101" s="59"/>
      <c r="J101" s="60"/>
      <c r="K101" s="1"/>
      <c r="L101" s="1"/>
      <c r="M101" s="1"/>
    </row>
    <row r="102" spans="1:13" s="18" customFormat="1" ht="15" customHeight="1" x14ac:dyDescent="0.25">
      <c r="A102" s="78"/>
      <c r="B102" s="80"/>
      <c r="C102" s="6" t="s">
        <v>54</v>
      </c>
      <c r="D102" s="7" t="s">
        <v>125</v>
      </c>
      <c r="E102" s="84"/>
      <c r="F102" s="82"/>
      <c r="G102" s="8"/>
      <c r="H102" s="71"/>
      <c r="I102" s="59"/>
      <c r="J102" s="60"/>
      <c r="K102" s="5"/>
      <c r="L102" s="1"/>
      <c r="M102" s="1"/>
    </row>
    <row r="103" spans="1:13" s="18" customFormat="1" ht="15" customHeight="1" x14ac:dyDescent="0.25">
      <c r="A103" s="78"/>
      <c r="B103" s="80"/>
      <c r="C103" s="6" t="s">
        <v>126</v>
      </c>
      <c r="D103" s="7" t="s">
        <v>127</v>
      </c>
      <c r="E103" s="84"/>
      <c r="F103" s="82"/>
      <c r="G103" s="8"/>
      <c r="H103" s="71"/>
      <c r="I103" s="59"/>
      <c r="J103" s="60"/>
      <c r="K103" s="5"/>
      <c r="L103" s="1"/>
      <c r="M103" s="1"/>
    </row>
    <row r="104" spans="1:13" s="18" customFormat="1" ht="20.25" customHeight="1" thickBot="1" x14ac:dyDescent="0.3">
      <c r="A104" s="85"/>
      <c r="B104" s="86"/>
      <c r="C104" s="10" t="s">
        <v>7</v>
      </c>
      <c r="D104" s="11" t="s">
        <v>8</v>
      </c>
      <c r="E104" s="84"/>
      <c r="F104" s="87"/>
      <c r="G104" s="12"/>
      <c r="H104" s="72"/>
      <c r="I104" s="61"/>
      <c r="J104" s="62"/>
      <c r="K104" s="1"/>
      <c r="L104" s="1"/>
      <c r="M104" s="1"/>
    </row>
    <row r="105" spans="1:13" s="18" customFormat="1" ht="15.75" customHeight="1" thickTop="1" x14ac:dyDescent="0.25">
      <c r="A105" s="77">
        <v>13</v>
      </c>
      <c r="B105" s="79" t="s">
        <v>83</v>
      </c>
      <c r="C105" s="31" t="s">
        <v>153</v>
      </c>
      <c r="D105" s="36">
        <v>2890</v>
      </c>
      <c r="E105" s="84"/>
      <c r="F105" s="32">
        <v>2</v>
      </c>
      <c r="G105" s="64"/>
      <c r="H105" s="73"/>
      <c r="I105" s="49">
        <v>0</v>
      </c>
      <c r="J105" s="48">
        <f>SUM(F105*I105)</f>
        <v>0</v>
      </c>
      <c r="K105" s="5"/>
      <c r="L105" s="1"/>
      <c r="M105" s="1"/>
    </row>
    <row r="106" spans="1:13" s="18" customFormat="1" ht="17.45" customHeight="1" x14ac:dyDescent="0.25">
      <c r="A106" s="78"/>
      <c r="B106" s="80"/>
      <c r="C106" s="6" t="s">
        <v>84</v>
      </c>
      <c r="D106" s="7" t="s">
        <v>128</v>
      </c>
      <c r="E106" s="84"/>
      <c r="F106" s="81"/>
      <c r="G106" s="8"/>
      <c r="H106" s="71"/>
      <c r="I106" s="59"/>
      <c r="J106" s="60"/>
      <c r="K106" s="5"/>
      <c r="L106" s="1"/>
      <c r="M106" s="1"/>
    </row>
    <row r="107" spans="1:13" s="18" customFormat="1" ht="15.75" customHeight="1" x14ac:dyDescent="0.25">
      <c r="A107" s="78"/>
      <c r="B107" s="80"/>
      <c r="C107" s="6" t="s">
        <v>22</v>
      </c>
      <c r="D107" s="7" t="s">
        <v>112</v>
      </c>
      <c r="E107" s="84"/>
      <c r="F107" s="82"/>
      <c r="G107" s="9"/>
      <c r="H107" s="71"/>
      <c r="I107" s="59"/>
      <c r="J107" s="60"/>
      <c r="K107" s="1"/>
      <c r="L107" s="1"/>
      <c r="M107" s="1"/>
    </row>
    <row r="108" spans="1:13" s="18" customFormat="1" ht="18.600000000000001" customHeight="1" x14ac:dyDescent="0.25">
      <c r="A108" s="78"/>
      <c r="B108" s="80"/>
      <c r="C108" s="6" t="s">
        <v>87</v>
      </c>
      <c r="D108" s="7" t="s">
        <v>88</v>
      </c>
      <c r="E108" s="84"/>
      <c r="F108" s="82"/>
      <c r="G108" s="8"/>
      <c r="H108" s="71"/>
      <c r="I108" s="59"/>
      <c r="J108" s="60"/>
      <c r="K108" s="5"/>
      <c r="L108" s="1"/>
      <c r="M108" s="1"/>
    </row>
    <row r="109" spans="1:13" s="18" customFormat="1" ht="16.899999999999999" customHeight="1" x14ac:dyDescent="0.25">
      <c r="A109" s="78"/>
      <c r="B109" s="80"/>
      <c r="C109" s="6" t="s">
        <v>89</v>
      </c>
      <c r="D109" s="7" t="s">
        <v>90</v>
      </c>
      <c r="E109" s="84"/>
      <c r="F109" s="82"/>
      <c r="G109" s="9"/>
      <c r="H109" s="71"/>
      <c r="I109" s="59"/>
      <c r="J109" s="60"/>
      <c r="K109" s="1"/>
      <c r="L109" s="1"/>
      <c r="M109" s="1"/>
    </row>
    <row r="110" spans="1:13" s="18" customFormat="1" ht="15.75" customHeight="1" x14ac:dyDescent="0.25">
      <c r="A110" s="78"/>
      <c r="B110" s="80"/>
      <c r="C110" s="6" t="s">
        <v>91</v>
      </c>
      <c r="D110" s="7" t="s">
        <v>113</v>
      </c>
      <c r="E110" s="84"/>
      <c r="F110" s="82"/>
      <c r="G110" s="9"/>
      <c r="H110" s="71"/>
      <c r="I110" s="59"/>
      <c r="J110" s="60"/>
      <c r="K110" s="1"/>
      <c r="L110" s="1"/>
      <c r="M110" s="1"/>
    </row>
    <row r="111" spans="1:13" s="18" customFormat="1" ht="18.600000000000001" customHeight="1" x14ac:dyDescent="0.25">
      <c r="A111" s="78"/>
      <c r="B111" s="80"/>
      <c r="C111" s="6" t="s">
        <v>93</v>
      </c>
      <c r="D111" s="7" t="s">
        <v>94</v>
      </c>
      <c r="E111" s="84"/>
      <c r="F111" s="82"/>
      <c r="G111" s="8"/>
      <c r="H111" s="71"/>
      <c r="I111" s="59"/>
      <c r="J111" s="60"/>
      <c r="K111" s="5"/>
      <c r="L111" s="1"/>
      <c r="M111" s="1"/>
    </row>
    <row r="112" spans="1:13" s="18" customFormat="1" ht="16.899999999999999" customHeight="1" x14ac:dyDescent="0.25">
      <c r="A112" s="78"/>
      <c r="B112" s="80"/>
      <c r="C112" s="6" t="s">
        <v>95</v>
      </c>
      <c r="D112" s="7" t="s">
        <v>114</v>
      </c>
      <c r="E112" s="84"/>
      <c r="F112" s="82"/>
      <c r="G112" s="9"/>
      <c r="H112" s="71"/>
      <c r="I112" s="50"/>
      <c r="J112" s="51"/>
      <c r="K112" s="1"/>
      <c r="L112" s="1"/>
      <c r="M112" s="1"/>
    </row>
    <row r="113" spans="1:13" s="18" customFormat="1" ht="15.75" customHeight="1" x14ac:dyDescent="0.25">
      <c r="A113" s="78"/>
      <c r="B113" s="80"/>
      <c r="C113" s="6" t="s">
        <v>97</v>
      </c>
      <c r="D113" s="19" t="s">
        <v>129</v>
      </c>
      <c r="E113" s="84"/>
      <c r="F113" s="82"/>
      <c r="G113" s="9"/>
      <c r="H113" s="71"/>
      <c r="I113" s="50"/>
      <c r="J113" s="51"/>
      <c r="K113" s="1"/>
      <c r="L113" s="1"/>
      <c r="M113" s="1"/>
    </row>
    <row r="114" spans="1:13" s="18" customFormat="1" ht="18.600000000000001" customHeight="1" x14ac:dyDescent="0.25">
      <c r="A114" s="78"/>
      <c r="B114" s="80"/>
      <c r="C114" s="6" t="s">
        <v>101</v>
      </c>
      <c r="D114" s="19" t="s">
        <v>102</v>
      </c>
      <c r="E114" s="84"/>
      <c r="F114" s="82"/>
      <c r="G114" s="8"/>
      <c r="H114" s="71"/>
      <c r="I114" s="50"/>
      <c r="J114" s="51"/>
      <c r="K114" s="5"/>
      <c r="L114" s="1"/>
      <c r="M114" s="1"/>
    </row>
    <row r="115" spans="1:13" s="18" customFormat="1" ht="16.899999999999999" customHeight="1" x14ac:dyDescent="0.25">
      <c r="A115" s="78"/>
      <c r="B115" s="80"/>
      <c r="C115" s="6" t="s">
        <v>13</v>
      </c>
      <c r="D115" s="7" t="s">
        <v>100</v>
      </c>
      <c r="E115" s="84"/>
      <c r="F115" s="82"/>
      <c r="G115" s="9"/>
      <c r="H115" s="71"/>
      <c r="I115" s="50"/>
      <c r="J115" s="51"/>
      <c r="K115" s="1"/>
      <c r="L115" s="1"/>
      <c r="M115" s="1"/>
    </row>
    <row r="116" spans="1:13" s="18" customFormat="1" ht="15.75" customHeight="1" x14ac:dyDescent="0.25">
      <c r="A116" s="78"/>
      <c r="B116" s="80"/>
      <c r="C116" s="6" t="s">
        <v>130</v>
      </c>
      <c r="D116" s="7" t="s">
        <v>131</v>
      </c>
      <c r="E116" s="84"/>
      <c r="F116" s="82"/>
      <c r="G116" s="9"/>
      <c r="H116" s="71"/>
      <c r="I116" s="50"/>
      <c r="J116" s="51"/>
      <c r="K116" s="1"/>
      <c r="L116" s="1"/>
      <c r="M116" s="1"/>
    </row>
    <row r="117" spans="1:13" s="18" customFormat="1" ht="18.600000000000001" customHeight="1" x14ac:dyDescent="0.25">
      <c r="A117" s="78"/>
      <c r="B117" s="80"/>
      <c r="C117" s="6" t="s">
        <v>115</v>
      </c>
      <c r="D117" s="7" t="s">
        <v>105</v>
      </c>
      <c r="E117" s="84"/>
      <c r="F117" s="82"/>
      <c r="G117" s="8"/>
      <c r="H117" s="71"/>
      <c r="I117" s="50"/>
      <c r="J117" s="51"/>
      <c r="K117" s="5"/>
      <c r="L117" s="1"/>
      <c r="M117" s="1"/>
    </row>
    <row r="118" spans="1:13" s="18" customFormat="1" ht="16.899999999999999" customHeight="1" x14ac:dyDescent="0.25">
      <c r="A118" s="78"/>
      <c r="B118" s="80"/>
      <c r="C118" s="6" t="s">
        <v>10</v>
      </c>
      <c r="D118" s="7" t="s">
        <v>132</v>
      </c>
      <c r="E118" s="84"/>
      <c r="F118" s="82"/>
      <c r="G118" s="9"/>
      <c r="H118" s="71"/>
      <c r="I118" s="50"/>
      <c r="J118" s="51"/>
      <c r="K118" s="1"/>
      <c r="L118" s="1"/>
      <c r="M118" s="1"/>
    </row>
    <row r="119" spans="1:13" s="18" customFormat="1" ht="15.75" customHeight="1" x14ac:dyDescent="0.25">
      <c r="A119" s="78"/>
      <c r="B119" s="80"/>
      <c r="C119" s="6" t="s">
        <v>41</v>
      </c>
      <c r="D119" s="7" t="s">
        <v>133</v>
      </c>
      <c r="E119" s="84"/>
      <c r="F119" s="82"/>
      <c r="G119" s="9"/>
      <c r="H119" s="71"/>
      <c r="I119" s="50"/>
      <c r="J119" s="51"/>
      <c r="K119" s="1"/>
      <c r="L119" s="1"/>
      <c r="M119" s="1"/>
    </row>
    <row r="120" spans="1:13" s="18" customFormat="1" ht="18.600000000000001" customHeight="1" x14ac:dyDescent="0.25">
      <c r="A120" s="78"/>
      <c r="B120" s="80"/>
      <c r="C120" s="6" t="s">
        <v>134</v>
      </c>
      <c r="D120" s="7" t="s">
        <v>29</v>
      </c>
      <c r="E120" s="84"/>
      <c r="F120" s="82"/>
      <c r="G120" s="8"/>
      <c r="H120" s="71"/>
      <c r="I120" s="50"/>
      <c r="J120" s="51"/>
      <c r="K120" s="5"/>
      <c r="L120" s="1"/>
      <c r="M120" s="1"/>
    </row>
    <row r="121" spans="1:13" s="18" customFormat="1" ht="16.899999999999999" customHeight="1" x14ac:dyDescent="0.25">
      <c r="A121" s="78"/>
      <c r="B121" s="80"/>
      <c r="C121" s="6" t="s">
        <v>9</v>
      </c>
      <c r="D121" s="7" t="s">
        <v>135</v>
      </c>
      <c r="E121" s="84"/>
      <c r="F121" s="82"/>
      <c r="G121" s="9"/>
      <c r="H121" s="71"/>
      <c r="I121" s="50"/>
      <c r="J121" s="51"/>
      <c r="K121" s="1"/>
      <c r="L121" s="1"/>
      <c r="M121" s="1"/>
    </row>
    <row r="122" spans="1:13" s="18" customFormat="1" ht="18.600000000000001" customHeight="1" x14ac:dyDescent="0.25">
      <c r="A122" s="78"/>
      <c r="B122" s="80"/>
      <c r="C122" s="6" t="s">
        <v>108</v>
      </c>
      <c r="D122" s="7" t="s">
        <v>109</v>
      </c>
      <c r="E122" s="84"/>
      <c r="F122" s="82"/>
      <c r="G122" s="8"/>
      <c r="H122" s="71"/>
      <c r="I122" s="50"/>
      <c r="J122" s="51"/>
      <c r="K122" s="5"/>
      <c r="L122" s="1"/>
      <c r="M122" s="1"/>
    </row>
    <row r="123" spans="1:13" s="18" customFormat="1" ht="16.899999999999999" customHeight="1" x14ac:dyDescent="0.25">
      <c r="A123" s="78"/>
      <c r="B123" s="80"/>
      <c r="C123" s="6" t="s">
        <v>54</v>
      </c>
      <c r="D123" s="7" t="s">
        <v>136</v>
      </c>
      <c r="E123" s="84"/>
      <c r="F123" s="82"/>
      <c r="G123" s="9"/>
      <c r="H123" s="71"/>
      <c r="I123" s="50"/>
      <c r="J123" s="51"/>
      <c r="K123" s="1"/>
      <c r="L123" s="1"/>
      <c r="M123" s="1"/>
    </row>
    <row r="124" spans="1:13" s="18" customFormat="1" ht="20.25" customHeight="1" x14ac:dyDescent="0.25">
      <c r="A124" s="78"/>
      <c r="B124" s="80"/>
      <c r="C124" s="40" t="s">
        <v>7</v>
      </c>
      <c r="D124" s="41" t="s">
        <v>111</v>
      </c>
      <c r="E124" s="84"/>
      <c r="F124" s="82"/>
      <c r="G124" s="42"/>
      <c r="H124" s="74"/>
      <c r="I124" s="50"/>
      <c r="J124" s="51"/>
      <c r="K124" s="1"/>
      <c r="L124" s="1"/>
      <c r="M124" s="1"/>
    </row>
    <row r="125" spans="1:13" ht="21" customHeight="1" thickBot="1" x14ac:dyDescent="0.3">
      <c r="A125" s="119" t="s">
        <v>5</v>
      </c>
      <c r="B125" s="120"/>
      <c r="C125" s="121"/>
      <c r="D125" s="43">
        <v>41600</v>
      </c>
      <c r="E125" s="39"/>
      <c r="F125" s="44"/>
      <c r="G125" s="114" t="s">
        <v>154</v>
      </c>
      <c r="H125" s="115"/>
      <c r="I125" s="116"/>
      <c r="J125" s="47">
        <f>SUM(J8:J124)</f>
        <v>0</v>
      </c>
    </row>
    <row r="126" spans="1:13" ht="21" customHeight="1" thickBot="1" x14ac:dyDescent="0.3">
      <c r="E126" s="3"/>
      <c r="G126" s="122" t="s">
        <v>155</v>
      </c>
      <c r="H126" s="123"/>
      <c r="I126" s="124"/>
      <c r="J126" s="63">
        <f>SUM(J125*1.21)</f>
        <v>0</v>
      </c>
    </row>
    <row r="127" spans="1:13" ht="15.75" customHeight="1" x14ac:dyDescent="0.2">
      <c r="E127" s="3"/>
    </row>
    <row r="128" spans="1:13" ht="15.75" customHeight="1" x14ac:dyDescent="0.2">
      <c r="E128" s="3"/>
    </row>
    <row r="129" spans="5:10" ht="15.75" customHeight="1" x14ac:dyDescent="0.2">
      <c r="E129" s="3"/>
    </row>
    <row r="130" spans="5:10" ht="15.75" customHeight="1" x14ac:dyDescent="0.2">
      <c r="E130" s="3"/>
    </row>
    <row r="131" spans="5:10" ht="15.75" customHeight="1" x14ac:dyDescent="0.2">
      <c r="E131" s="3"/>
    </row>
    <row r="132" spans="5:10" ht="15.75" customHeight="1" thickBot="1" x14ac:dyDescent="0.25">
      <c r="G132" s="117"/>
      <c r="H132" s="117"/>
      <c r="I132" s="117"/>
    </row>
    <row r="133" spans="5:10" ht="15.75" customHeight="1" x14ac:dyDescent="0.2">
      <c r="G133" s="113" t="s">
        <v>170</v>
      </c>
      <c r="H133" s="113"/>
      <c r="I133" s="113"/>
      <c r="J133" s="4" t="s">
        <v>6</v>
      </c>
    </row>
    <row r="134" spans="5:10" ht="15.75" customHeight="1" x14ac:dyDescent="0.2"/>
    <row r="135" spans="5:10" ht="15.75" customHeight="1" x14ac:dyDescent="0.2"/>
    <row r="136" spans="5:10" ht="15.75" customHeight="1" x14ac:dyDescent="0.2"/>
    <row r="137" spans="5:10" ht="15.75" customHeight="1" x14ac:dyDescent="0.2"/>
    <row r="138" spans="5:10" ht="15.75" customHeight="1" x14ac:dyDescent="0.2"/>
    <row r="139" spans="5:10" ht="15.75" customHeight="1" x14ac:dyDescent="0.2"/>
    <row r="140" spans="5:10" ht="15.75" customHeight="1" x14ac:dyDescent="0.2"/>
    <row r="141" spans="5:10" ht="15.75" customHeight="1" x14ac:dyDescent="0.2"/>
    <row r="142" spans="5:10" ht="15.75" customHeight="1" x14ac:dyDescent="0.2"/>
    <row r="143" spans="5:10" ht="15.75" customHeight="1" x14ac:dyDescent="0.2"/>
    <row r="144" spans="5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</sheetData>
  <mergeCells count="69">
    <mergeCell ref="F9:F18"/>
    <mergeCell ref="A33:A45"/>
    <mergeCell ref="B33:B45"/>
    <mergeCell ref="G133:I133"/>
    <mergeCell ref="G125:I125"/>
    <mergeCell ref="G132:I132"/>
    <mergeCell ref="B53:B54"/>
    <mergeCell ref="E53:E54"/>
    <mergeCell ref="E59:E60"/>
    <mergeCell ref="H72:H90"/>
    <mergeCell ref="F73:F90"/>
    <mergeCell ref="E61:E90"/>
    <mergeCell ref="B55:B56"/>
    <mergeCell ref="B57:B58"/>
    <mergeCell ref="H61:H71"/>
    <mergeCell ref="A125:C125"/>
    <mergeCell ref="G126:I126"/>
    <mergeCell ref="A72:A90"/>
    <mergeCell ref="B72:B90"/>
    <mergeCell ref="E55:E58"/>
    <mergeCell ref="A59:A60"/>
    <mergeCell ref="B59:B60"/>
    <mergeCell ref="J6:J7"/>
    <mergeCell ref="B6:B7"/>
    <mergeCell ref="I6:I7"/>
    <mergeCell ref="E6:E7"/>
    <mergeCell ref="F20:F27"/>
    <mergeCell ref="A28:A32"/>
    <mergeCell ref="B28:B32"/>
    <mergeCell ref="F29:F32"/>
    <mergeCell ref="E8:E32"/>
    <mergeCell ref="A8:A18"/>
    <mergeCell ref="B8:B18"/>
    <mergeCell ref="A19:A27"/>
    <mergeCell ref="B19:B27"/>
    <mergeCell ref="C6:D6"/>
    <mergeCell ref="F6:F7"/>
    <mergeCell ref="G6:G7"/>
    <mergeCell ref="A61:A71"/>
    <mergeCell ref="B61:B71"/>
    <mergeCell ref="A6:A7"/>
    <mergeCell ref="F62:F71"/>
    <mergeCell ref="A46:A52"/>
    <mergeCell ref="B46:B52"/>
    <mergeCell ref="E33:E45"/>
    <mergeCell ref="F34:F45"/>
    <mergeCell ref="E46:E52"/>
    <mergeCell ref="F47:F52"/>
    <mergeCell ref="A53:A54"/>
    <mergeCell ref="A55:A56"/>
    <mergeCell ref="A57:A58"/>
    <mergeCell ref="A105:A124"/>
    <mergeCell ref="B105:B124"/>
    <mergeCell ref="F106:F124"/>
    <mergeCell ref="E91:E124"/>
    <mergeCell ref="A91:A104"/>
    <mergeCell ref="B91:B104"/>
    <mergeCell ref="F92:F104"/>
    <mergeCell ref="H8:H18"/>
    <mergeCell ref="H19:H27"/>
    <mergeCell ref="H28:H32"/>
    <mergeCell ref="H33:H45"/>
    <mergeCell ref="H46:H52"/>
    <mergeCell ref="H59:H60"/>
    <mergeCell ref="H91:H104"/>
    <mergeCell ref="H105:H124"/>
    <mergeCell ref="H53:H54"/>
    <mergeCell ref="H55:H56"/>
    <mergeCell ref="H57:H58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C71D02-BFEC-4974-9773-612B48170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59C608-124F-4D55-9102-9795D5173D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920D4-D6AE-4ECB-8EAF-255D036D02BF}">
  <ds:schemaRefs>
    <ds:schemaRef ds:uri="5d7613ff-490a-4d5d-8dfb-fa737d95315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6bf57cb4-cbb8-4680-a8b6-f492562219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2025-04-10T05:40:56Z</cp:lastPrinted>
  <dcterms:created xsi:type="dcterms:W3CDTF">2020-11-16T14:38:57Z</dcterms:created>
  <dcterms:modified xsi:type="dcterms:W3CDTF">2025-04-14T07:40:55Z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