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molova\OneDrive - UJF\Veřejné zakázky\DNS\DNS_2025\DNS_IT vybavení_nadlimit\002_Dodávka výpočetní techniky, příslušenství a tonerů 01_2025\"/>
    </mc:Choice>
  </mc:AlternateContent>
  <xr:revisionPtr revIDLastSave="60" documentId="8_{1243A7BA-D44E-4843-A3BB-FC506CF9B20E}" xr6:coauthVersionLast="36" xr6:coauthVersionMax="36" xr10:uidLastSave="{C1D61360-69D8-4B4A-8082-2E4954DCD436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106" i="1" l="1"/>
  <c r="J108" i="1" s="1"/>
  <c r="J88" i="1" l="1"/>
  <c r="J73" i="1"/>
  <c r="J58" i="1" l="1"/>
  <c r="J104" i="1" l="1"/>
  <c r="J102" i="1"/>
  <c r="J100" i="1"/>
  <c r="J98" i="1"/>
  <c r="J96" i="1"/>
  <c r="J48" i="1" l="1"/>
  <c r="J39" i="1"/>
  <c r="J30" i="1" l="1"/>
  <c r="J21" i="1"/>
  <c r="J8" i="1"/>
  <c r="J109" i="1" l="1"/>
</calcChain>
</file>

<file path=xl/sharedStrings.xml><?xml version="1.0" encoding="utf-8"?>
<sst xmlns="http://schemas.openxmlformats.org/spreadsheetml/2006/main" count="224" uniqueCount="150">
  <si>
    <t>POŽADOVANÉ PAMAMETRY</t>
  </si>
  <si>
    <t>Č.</t>
  </si>
  <si>
    <t>Předpokládaná hodnota celkem v Kč bez DPH</t>
  </si>
  <si>
    <t>Nabídková cena celkem v Kč bez DPH</t>
  </si>
  <si>
    <t>Záruka</t>
  </si>
  <si>
    <t>min. 24 měs.</t>
  </si>
  <si>
    <t>Rozměry</t>
  </si>
  <si>
    <t>min. 36 měs.</t>
  </si>
  <si>
    <t>Připojení</t>
  </si>
  <si>
    <t>Určení</t>
  </si>
  <si>
    <t>Příslušenství</t>
  </si>
  <si>
    <t>Vlastnosti</t>
  </si>
  <si>
    <t>Pevný disk</t>
  </si>
  <si>
    <t>Technologie</t>
  </si>
  <si>
    <t>Typ</t>
  </si>
  <si>
    <t>propojovací</t>
  </si>
  <si>
    <t>První male konektor</t>
  </si>
  <si>
    <t>Délka</t>
  </si>
  <si>
    <t>Zakončení</t>
  </si>
  <si>
    <t>rovné</t>
  </si>
  <si>
    <t>Operační paměť</t>
  </si>
  <si>
    <t>napájecí adaptér</t>
  </si>
  <si>
    <t>Kompatibilita</t>
  </si>
  <si>
    <t>Rozhraní</t>
  </si>
  <si>
    <t>Napájecí adaptér</t>
  </si>
  <si>
    <t>Tablet</t>
  </si>
  <si>
    <t>Displej</t>
  </si>
  <si>
    <t>úhlopříčka min. 11", rozlišení min. 2360x1640px QHD, jemnost min. 264PPI, technologie liquid retina</t>
  </si>
  <si>
    <t>RAM min. 8GB</t>
  </si>
  <si>
    <t>Úložiště</t>
  </si>
  <si>
    <t>kapacita min. 128GB</t>
  </si>
  <si>
    <t>Konektivita</t>
  </si>
  <si>
    <t>konektor USB-C, WiFi, Bluetooth</t>
  </si>
  <si>
    <t>Senzory</t>
  </si>
  <si>
    <t>pohybový senzor, gyroskop, světelný senzor, barometr</t>
  </si>
  <si>
    <t>Fotoaparát</t>
  </si>
  <si>
    <t>Procesor</t>
  </si>
  <si>
    <t>min. 15500 bodů dle cpubenchmark.net</t>
  </si>
  <si>
    <t>Operační systém</t>
  </si>
  <si>
    <t>iPadOS verze 17 nebo lepší</t>
  </si>
  <si>
    <t>Funkce</t>
  </si>
  <si>
    <t>čtečka otisků prstů</t>
  </si>
  <si>
    <t>Konstrukce</t>
  </si>
  <si>
    <t>nabíjecí kabel</t>
  </si>
  <si>
    <t>Dotykové pero/ stylus</t>
  </si>
  <si>
    <t>pro tablet</t>
  </si>
  <si>
    <t>aktivní</t>
  </si>
  <si>
    <t>rozpoznání přítlaku, bezdrátové nabíjení</t>
  </si>
  <si>
    <t>magneticky</t>
  </si>
  <si>
    <t>Apple iOS (iPad Air 11" M2)</t>
  </si>
  <si>
    <t>Lokalizace</t>
  </si>
  <si>
    <t>CZ</t>
  </si>
  <si>
    <t>Typ nabíječky</t>
  </si>
  <si>
    <t>do sítě</t>
  </si>
  <si>
    <t>Originalita</t>
  </si>
  <si>
    <t>ano</t>
  </si>
  <si>
    <t>min. 20W</t>
  </si>
  <si>
    <t>Hlavní výstup</t>
  </si>
  <si>
    <t>1x USB-C</t>
  </si>
  <si>
    <t>Celkový výkon/ výkon adaptéru/ maximální výkon hlavního výstupu</t>
  </si>
  <si>
    <t>rychlonabíjení</t>
  </si>
  <si>
    <t>Nabíjecí kabel</t>
  </si>
  <si>
    <t>2x USB-C 3.2 Gen1</t>
  </si>
  <si>
    <t>min. 1m</t>
  </si>
  <si>
    <t>Povrchový materiál</t>
  </si>
  <si>
    <t>běžný oplet</t>
  </si>
  <si>
    <t>iPhone/ iPad</t>
  </si>
  <si>
    <t>Záložní zdroj</t>
  </si>
  <si>
    <t>Skutečný/ zdánlivý výkon</t>
  </si>
  <si>
    <t>min. 400W/ 650VA</t>
  </si>
  <si>
    <t>Typ napájení</t>
  </si>
  <si>
    <t>off-line</t>
  </si>
  <si>
    <t>min. 97%</t>
  </si>
  <si>
    <t>Účinnost při 100%/ 50% zátěži</t>
  </si>
  <si>
    <t>Záložní doba při 100%/ 50% zátěži</t>
  </si>
  <si>
    <t>Výstupní zásuvky</t>
  </si>
  <si>
    <t>min. 4x IEC 320 C13, min. 2x IEC Jumpers</t>
  </si>
  <si>
    <t>Ochrana</t>
  </si>
  <si>
    <t>ochrana telefonní sítě RJ11</t>
  </si>
  <si>
    <t>Typ UPS</t>
  </si>
  <si>
    <t>klasická</t>
  </si>
  <si>
    <t>max. 100x170x290mm</t>
  </si>
  <si>
    <t>Tonery</t>
  </si>
  <si>
    <t>Odpadní nádoba</t>
  </si>
  <si>
    <t>pro tiskárnu Canon IR C1225</t>
  </si>
  <si>
    <t>Notebook</t>
  </si>
  <si>
    <t>SSD min. 512GB, rozhraní PCIe NVMe, počet slotů M.2 celkový/ osazený 1x</t>
  </si>
  <si>
    <t>Operační paměť RAM</t>
  </si>
  <si>
    <t>min. 17500 bodů dle cpubenchmark.net
automatické přetaktování, HyperThreading, podpora virtualizace
cache min. 12MB</t>
  </si>
  <si>
    <t>úhlopříčka min. 14", obnovovací frekvence min. 60Hz, svítivost min. 250Nits, antireflexní, poměr stran 16:9, panel IPS, barevné pokrytí min. 45% NTSC, maximální rozlišení alespoň 1920x1080px</t>
  </si>
  <si>
    <t>Grafická karta</t>
  </si>
  <si>
    <t>intergrovaná, min. 3000 bodů dle videocardbenchmark.net</t>
  </si>
  <si>
    <t>Windows 11 Pro</t>
  </si>
  <si>
    <t>Výbava</t>
  </si>
  <si>
    <t>Baterie</t>
  </si>
  <si>
    <t>nabíjecí konektor USB-C, kapacita min. 50Wh, nabíjecí příkon min. 65W</t>
  </si>
  <si>
    <t>min. 2x Thunderbolt/ USB 4, min. 2x USB 3.2 Gen1, min. 1x HDMI, min. 1x USB-C, min. 1x RJ45, min. 1x combo audio jack, Bluetooth v5.3 nebo vyšší, WiFi 6 802.11ax nebo vyšší</t>
  </si>
  <si>
    <t>min. 320x20x210mm</t>
  </si>
  <si>
    <t>Klávesnice</t>
  </si>
  <si>
    <t>CZ/SK, podsvícená</t>
  </si>
  <si>
    <t>min. 36 měs., servis u zákazníka do druhého dne</t>
  </si>
  <si>
    <t>Dokovací stanice</t>
  </si>
  <si>
    <t>Port napájení</t>
  </si>
  <si>
    <t>USB-C</t>
  </si>
  <si>
    <t>Thunderbolt 4</t>
  </si>
  <si>
    <t>Standard male konektoru</t>
  </si>
  <si>
    <t>Datové porty</t>
  </si>
  <si>
    <t>Napájení (kabel)</t>
  </si>
  <si>
    <t>externí (odpojitelný)</t>
  </si>
  <si>
    <t>Grafické porty</t>
  </si>
  <si>
    <t>min. 2x USB-C Thunderbolt 4, min. 2x USB-A 3.2 Gen1</t>
  </si>
  <si>
    <t>min. 1x HDMI 1.4, min. 2x DisplayPort 1.2</t>
  </si>
  <si>
    <t>Zadavatel stanovuje tyto minimální technické požadavky:</t>
  </si>
  <si>
    <t>Takto podbarvená pole uchazeč povinně vyplní</t>
  </si>
  <si>
    <t>Požadované technické a funkční vlastnosti, hodnota, množství</t>
  </si>
  <si>
    <t>číslo objednávky</t>
  </si>
  <si>
    <t>Počet ks</t>
  </si>
  <si>
    <t>Konkrétní parametry nabízeného zboží, příp. uchazeč uvede splnění ANO/NE</t>
  </si>
  <si>
    <t>Nabízené řešení                                  (výrobce a přesný typ)</t>
  </si>
  <si>
    <t>Nabídková cena za kus v Kč bez DPH</t>
  </si>
  <si>
    <t>Název</t>
  </si>
  <si>
    <t>Parametr</t>
  </si>
  <si>
    <t>25100009
ONIM
faktura č. 1</t>
  </si>
  <si>
    <t>25100008
ONIM
faktura č. 1</t>
  </si>
  <si>
    <t>251000033
ODZ
faktura č. 1</t>
  </si>
  <si>
    <t>25100019
RESHUM           faktura č. 2</t>
  </si>
  <si>
    <t>Předpokládaná hodnota za ks</t>
  </si>
  <si>
    <r>
      <t xml:space="preserve">kapacita min. 30 000, </t>
    </r>
    <r>
      <rPr>
        <b/>
        <sz val="10"/>
        <color rgb="FF000000"/>
        <rFont val="Calibri"/>
        <family val="2"/>
        <charset val="238"/>
      </rPr>
      <t>originální</t>
    </r>
  </si>
  <si>
    <r>
      <t xml:space="preserve">magenta, kapacita min. 7300, </t>
    </r>
    <r>
      <rPr>
        <b/>
        <sz val="10"/>
        <color rgb="FF000000"/>
        <rFont val="Calibri"/>
        <family val="2"/>
        <charset val="238"/>
      </rPr>
      <t>originální</t>
    </r>
  </si>
  <si>
    <r>
      <t xml:space="preserve">cyan, kapacita min. 7300, </t>
    </r>
    <r>
      <rPr>
        <b/>
        <sz val="10"/>
        <color rgb="FF000000"/>
        <rFont val="Calibri"/>
        <family val="2"/>
        <charset val="238"/>
      </rPr>
      <t>originální</t>
    </r>
  </si>
  <si>
    <r>
      <t xml:space="preserve">yellow, kapacita min. 7300, </t>
    </r>
    <r>
      <rPr>
        <b/>
        <sz val="10"/>
        <color rgb="FF000000"/>
        <rFont val="Calibri"/>
        <family val="2"/>
        <charset val="238"/>
      </rPr>
      <t>originální</t>
    </r>
  </si>
  <si>
    <r>
      <t xml:space="preserve">černá, kapacita min. 12 000, </t>
    </r>
    <r>
      <rPr>
        <b/>
        <sz val="10"/>
        <color rgb="FF000000"/>
        <rFont val="Calibri"/>
        <family val="2"/>
        <charset val="238"/>
      </rPr>
      <t>originální</t>
    </r>
  </si>
  <si>
    <t>Nabídková cena celkem v Kč s DPH</t>
  </si>
  <si>
    <t>podpis oprávněné osoby za dodavatele</t>
  </si>
  <si>
    <t>Příloha ke Kupní smlouvě - Technická specifikace k VZ "Dodávka výpočetní techniky, příslušenství a tonerů (RES-HUM)“</t>
  </si>
  <si>
    <t>rozlišení předního/ zadního fotoaparátu min. 12Mpx,  maximální rozlišení videa alespoň 3840x2160px 4K UltraHD</t>
  </si>
  <si>
    <t>rozměry max. 250x180x7mm, hmotnost max. 500g, barva např. šedá</t>
  </si>
  <si>
    <t>délka 160-170mm</t>
  </si>
  <si>
    <t>min. 4,7min / min. 14,75min</t>
  </si>
  <si>
    <t>konvertibilita pevný klasický NTB</t>
  </si>
  <si>
    <t>THS            faktura č. 1</t>
  </si>
  <si>
    <t>pro tiskárnu HP LaserJet Pro M201dw</t>
  </si>
  <si>
    <r>
      <t xml:space="preserve">černá, kapacita min. 2200, </t>
    </r>
    <r>
      <rPr>
        <b/>
        <sz val="11"/>
        <color rgb="FF000000"/>
        <rFont val="Calibri"/>
        <family val="2"/>
        <charset val="238"/>
      </rPr>
      <t>originální</t>
    </r>
  </si>
  <si>
    <t>25100034
ÚŘ
faktura č. 1</t>
  </si>
  <si>
    <t>SSD min. 512GB, rozhraní PCIe NVMe, počet slotů M.2 celkový/ osazený min. 2x/ 1x</t>
  </si>
  <si>
    <t>typ DDR5, velikost min. 16GB</t>
  </si>
  <si>
    <t>úhlopříčka min. 15,5", obnovovací frekvence min. 60Hz, svítivost min. 250Nits, antireflexní, poměr stran 16:9, panel IPS, barevné pokrytí min. 45% NTSC, maximální rozlišení alespoň 1920x1080px</t>
  </si>
  <si>
    <t>čtečka čipových karet, čtečka otisků prstů, čtečka paměťových karet Windows Hello, Webkamera (min. 1080px)</t>
  </si>
  <si>
    <t>čtečka čipových karet, čtečka otisků prstů, Windows Hello, Webkamera (min. 1080px)</t>
  </si>
  <si>
    <t>min. 355x20x230mm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</si>
</sst>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3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4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7030A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7030A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8" tint="0.39997558519241921"/>
        <bgColor rgb="FFBFBFBF"/>
      </patternFill>
    </fill>
    <fill>
      <patternFill patternType="solid">
        <fgColor theme="8" tint="0.39997558519241921"/>
        <bgColor rgb="FFD9E2F3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/>
    <xf numFmtId="0" fontId="2" fillId="8" borderId="0" xfId="0" applyFont="1" applyFill="1"/>
    <xf numFmtId="0" fontId="6" fillId="0" borderId="0" xfId="0" applyFont="1"/>
    <xf numFmtId="0" fontId="12" fillId="0" borderId="0" xfId="0" applyFont="1" applyAlignment="1">
      <alignment vertical="center"/>
    </xf>
    <xf numFmtId="0" fontId="4" fillId="9" borderId="38" xfId="0" applyFont="1" applyFill="1" applyBorder="1" applyAlignment="1">
      <alignment horizontal="center" vertical="center"/>
    </xf>
    <xf numFmtId="6" fontId="15" fillId="4" borderId="11" xfId="0" applyNumberFormat="1" applyFont="1" applyFill="1" applyBorder="1" applyAlignment="1">
      <alignment wrapText="1"/>
    </xf>
    <xf numFmtId="0" fontId="13" fillId="5" borderId="16" xfId="0" applyFont="1" applyFill="1" applyBorder="1"/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5" borderId="1" xfId="0" applyFont="1" applyFill="1" applyBorder="1"/>
    <xf numFmtId="0" fontId="15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wrapText="1"/>
    </xf>
    <xf numFmtId="0" fontId="13" fillId="5" borderId="17" xfId="0" applyFont="1" applyFill="1" applyBorder="1"/>
    <xf numFmtId="6" fontId="15" fillId="4" borderId="14" xfId="0" applyNumberFormat="1" applyFont="1" applyFill="1" applyBorder="1" applyAlignment="1">
      <alignment wrapText="1"/>
    </xf>
    <xf numFmtId="0" fontId="18" fillId="0" borderId="24" xfId="0" applyFont="1" applyBorder="1" applyAlignment="1">
      <alignment wrapText="1"/>
    </xf>
    <xf numFmtId="164" fontId="17" fillId="3" borderId="23" xfId="0" applyNumberFormat="1" applyFont="1" applyFill="1" applyBorder="1" applyAlignment="1">
      <alignment vertical="center" wrapText="1"/>
    </xf>
    <xf numFmtId="0" fontId="19" fillId="7" borderId="24" xfId="0" applyFont="1" applyFill="1" applyBorder="1"/>
    <xf numFmtId="0" fontId="13" fillId="10" borderId="16" xfId="0" applyFont="1" applyFill="1" applyBorder="1"/>
    <xf numFmtId="0" fontId="15" fillId="11" borderId="16" xfId="0" applyFont="1" applyFill="1" applyBorder="1" applyAlignment="1">
      <alignment horizontal="center" vertical="center" wrapText="1"/>
    </xf>
    <xf numFmtId="0" fontId="14" fillId="12" borderId="31" xfId="0" applyFont="1" applyFill="1" applyBorder="1" applyAlignment="1"/>
    <xf numFmtId="164" fontId="14" fillId="12" borderId="21" xfId="0" applyNumberFormat="1" applyFont="1" applyFill="1" applyBorder="1" applyAlignment="1"/>
    <xf numFmtId="164" fontId="7" fillId="14" borderId="7" xfId="0" applyNumberFormat="1" applyFont="1" applyFill="1" applyBorder="1" applyAlignment="1">
      <alignment vertical="center"/>
    </xf>
    <xf numFmtId="0" fontId="2" fillId="2" borderId="4" xfId="0" applyFont="1" applyFill="1" applyBorder="1"/>
    <xf numFmtId="6" fontId="7" fillId="15" borderId="8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64" fontId="0" fillId="0" borderId="0" xfId="0" applyNumberFormat="1" applyFont="1" applyAlignment="1"/>
    <xf numFmtId="6" fontId="0" fillId="0" borderId="0" xfId="0" applyNumberFormat="1" applyFont="1" applyAlignment="1"/>
    <xf numFmtId="164" fontId="19" fillId="9" borderId="20" xfId="0" applyNumberFormat="1" applyFont="1" applyFill="1" applyBorder="1" applyAlignment="1">
      <alignment horizontal="center" vertical="center"/>
    </xf>
    <xf numFmtId="164" fontId="19" fillId="9" borderId="23" xfId="0" applyNumberFormat="1" applyFont="1" applyFill="1" applyBorder="1" applyAlignment="1">
      <alignment horizontal="center" vertical="center"/>
    </xf>
    <xf numFmtId="0" fontId="18" fillId="8" borderId="44" xfId="0" applyFont="1" applyFill="1" applyBorder="1" applyAlignment="1">
      <alignment horizontal="center" vertical="top"/>
    </xf>
    <xf numFmtId="0" fontId="18" fillId="8" borderId="26" xfId="0" applyFont="1" applyFill="1" applyBorder="1" applyAlignment="1">
      <alignment horizontal="center" vertical="top"/>
    </xf>
    <xf numFmtId="164" fontId="19" fillId="8" borderId="27" xfId="0" applyNumberFormat="1" applyFont="1" applyFill="1" applyBorder="1" applyAlignment="1">
      <alignment horizontal="center" vertical="center"/>
    </xf>
    <xf numFmtId="164" fontId="19" fillId="8" borderId="25" xfId="0" applyNumberFormat="1" applyFont="1" applyFill="1" applyBorder="1" applyAlignment="1">
      <alignment horizontal="center" vertical="center"/>
    </xf>
    <xf numFmtId="164" fontId="13" fillId="9" borderId="43" xfId="0" applyNumberFormat="1" applyFont="1" applyFill="1" applyBorder="1" applyAlignment="1">
      <alignment horizontal="center" vertical="center"/>
    </xf>
    <xf numFmtId="164" fontId="13" fillId="9" borderId="15" xfId="0" applyNumberFormat="1" applyFont="1" applyFill="1" applyBorder="1" applyAlignment="1">
      <alignment horizontal="center" vertical="center"/>
    </xf>
    <xf numFmtId="164" fontId="13" fillId="9" borderId="2" xfId="0" applyNumberFormat="1" applyFont="1" applyFill="1" applyBorder="1" applyAlignment="1">
      <alignment horizontal="center" vertical="center"/>
    </xf>
    <xf numFmtId="164" fontId="13" fillId="13" borderId="47" xfId="0" applyNumberFormat="1" applyFont="1" applyFill="1" applyBorder="1" applyAlignment="1">
      <alignment horizontal="center" vertical="center"/>
    </xf>
    <xf numFmtId="164" fontId="13" fillId="13" borderId="22" xfId="0" applyNumberFormat="1" applyFont="1" applyFill="1" applyBorder="1" applyAlignment="1">
      <alignment horizontal="center" vertical="center"/>
    </xf>
    <xf numFmtId="164" fontId="13" fillId="13" borderId="25" xfId="0" applyNumberFormat="1" applyFont="1" applyFill="1" applyBorder="1" applyAlignment="1">
      <alignment horizontal="center" vertical="center"/>
    </xf>
    <xf numFmtId="164" fontId="13" fillId="9" borderId="13" xfId="0" applyNumberFormat="1" applyFont="1" applyFill="1" applyBorder="1" applyAlignment="1">
      <alignment horizontal="center" vertical="center"/>
    </xf>
    <xf numFmtId="164" fontId="13" fillId="9" borderId="6" xfId="0" applyNumberFormat="1" applyFont="1" applyFill="1" applyBorder="1" applyAlignment="1">
      <alignment horizontal="center" vertical="center"/>
    </xf>
    <xf numFmtId="164" fontId="13" fillId="13" borderId="27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/>
    </xf>
    <xf numFmtId="0" fontId="5" fillId="9" borderId="33" xfId="0" applyFont="1" applyFill="1" applyBorder="1"/>
    <xf numFmtId="0" fontId="6" fillId="9" borderId="34" xfId="0" applyFont="1" applyFill="1" applyBorder="1" applyAlignment="1">
      <alignment horizontal="center" vertical="center" wrapText="1"/>
    </xf>
    <xf numFmtId="0" fontId="5" fillId="9" borderId="8" xfId="0" applyFont="1" applyFill="1" applyBorder="1"/>
    <xf numFmtId="0" fontId="10" fillId="9" borderId="28" xfId="0" applyFont="1" applyFill="1" applyBorder="1" applyAlignment="1">
      <alignment horizontal="center" vertical="center" wrapText="1"/>
    </xf>
    <xf numFmtId="0" fontId="10" fillId="9" borderId="39" xfId="0" applyFont="1" applyFill="1" applyBorder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wrapText="1"/>
    </xf>
    <xf numFmtId="0" fontId="10" fillId="9" borderId="29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vertical="center"/>
    </xf>
    <xf numFmtId="0" fontId="13" fillId="5" borderId="42" xfId="0" applyFont="1" applyFill="1" applyBorder="1" applyAlignment="1">
      <alignment horizontal="center" vertical="top" wrapText="1"/>
    </xf>
    <xf numFmtId="0" fontId="13" fillId="5" borderId="12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6" fontId="17" fillId="6" borderId="3" xfId="0" applyNumberFormat="1" applyFont="1" applyFill="1" applyBorder="1" applyAlignment="1">
      <alignment horizontal="center" vertical="center" wrapText="1"/>
    </xf>
    <xf numFmtId="6" fontId="17" fillId="6" borderId="11" xfId="0" applyNumberFormat="1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4" fontId="13" fillId="13" borderId="45" xfId="0" applyNumberFormat="1" applyFont="1" applyFill="1" applyBorder="1" applyAlignment="1">
      <alignment horizontal="center" vertical="center"/>
    </xf>
    <xf numFmtId="164" fontId="13" fillId="13" borderId="46" xfId="0" applyNumberFormat="1" applyFont="1" applyFill="1" applyBorder="1" applyAlignment="1">
      <alignment horizontal="center" vertical="center"/>
    </xf>
    <xf numFmtId="164" fontId="13" fillId="9" borderId="4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14" borderId="4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 wrapText="1"/>
    </xf>
    <xf numFmtId="164" fontId="22" fillId="3" borderId="51" xfId="0" applyNumberFormat="1" applyFont="1" applyFill="1" applyBorder="1" applyAlignment="1">
      <alignment vertical="center" wrapText="1"/>
    </xf>
  </cellXfs>
  <cellStyles count="2">
    <cellStyle name="Normální" xfId="0" builtinId="0"/>
    <cellStyle name="Normální 2" xfId="1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"/>
  <sheetViews>
    <sheetView showGridLines="0" tabSelected="1" zoomScale="85" zoomScaleNormal="85" workbookViewId="0">
      <selection activeCell="D112" sqref="D112"/>
    </sheetView>
  </sheetViews>
  <sheetFormatPr defaultColWidth="12.625" defaultRowHeight="14.25" x14ac:dyDescent="0.2"/>
  <cols>
    <col min="1" max="1" width="4.875" customWidth="1"/>
    <col min="2" max="2" width="12.5" style="5" customWidth="1"/>
    <col min="3" max="3" width="21.125" customWidth="1"/>
    <col min="4" max="4" width="52.25" customWidth="1"/>
    <col min="5" max="5" width="10.125" customWidth="1"/>
    <col min="6" max="6" width="5.375" customWidth="1"/>
    <col min="7" max="7" width="23.5" customWidth="1"/>
    <col min="8" max="8" width="21.25" customWidth="1"/>
    <col min="9" max="9" width="13.625" customWidth="1"/>
    <col min="10" max="10" width="14.5" customWidth="1"/>
    <col min="11" max="12" width="7.625" customWidth="1"/>
  </cols>
  <sheetData>
    <row r="1" spans="1:12" ht="21" x14ac:dyDescent="0.35">
      <c r="A1" s="10" t="s">
        <v>134</v>
      </c>
      <c r="B1" s="3"/>
      <c r="C1" s="2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9" customFormat="1" ht="15" x14ac:dyDescent="0.25">
      <c r="A3" s="11"/>
      <c r="B3" s="13" t="s">
        <v>113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15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thickBot="1" x14ac:dyDescent="0.3">
      <c r="A5" s="12" t="s">
        <v>112</v>
      </c>
      <c r="B5" s="3"/>
      <c r="C5" s="9"/>
      <c r="D5" s="9"/>
      <c r="E5" s="9"/>
      <c r="F5" s="9"/>
      <c r="G5" s="9"/>
      <c r="H5" s="9"/>
      <c r="I5" s="1"/>
      <c r="J5" s="1"/>
      <c r="K5" s="1"/>
      <c r="L5" s="1"/>
    </row>
    <row r="6" spans="1:12" ht="15" x14ac:dyDescent="0.25">
      <c r="A6" s="75" t="s">
        <v>1</v>
      </c>
      <c r="B6" s="81" t="s">
        <v>120</v>
      </c>
      <c r="C6" s="69" t="s">
        <v>0</v>
      </c>
      <c r="D6" s="70"/>
      <c r="E6" s="71" t="s">
        <v>115</v>
      </c>
      <c r="F6" s="71" t="s">
        <v>116</v>
      </c>
      <c r="G6" s="73" t="s">
        <v>117</v>
      </c>
      <c r="H6" s="77" t="s">
        <v>118</v>
      </c>
      <c r="I6" s="83" t="s">
        <v>119</v>
      </c>
      <c r="J6" s="79" t="s">
        <v>3</v>
      </c>
      <c r="K6" s="1"/>
      <c r="L6" s="1"/>
    </row>
    <row r="7" spans="1:12" ht="29.25" customHeight="1" thickBot="1" x14ac:dyDescent="0.3">
      <c r="A7" s="76"/>
      <c r="B7" s="82"/>
      <c r="C7" s="14" t="s">
        <v>121</v>
      </c>
      <c r="D7" s="14" t="s">
        <v>114</v>
      </c>
      <c r="E7" s="85"/>
      <c r="F7" s="72"/>
      <c r="G7" s="74"/>
      <c r="H7" s="78"/>
      <c r="I7" s="84"/>
      <c r="J7" s="80"/>
      <c r="K7" s="1"/>
      <c r="L7" s="1"/>
    </row>
    <row r="8" spans="1:12" s="6" customFormat="1" ht="15" x14ac:dyDescent="0.25">
      <c r="A8" s="62">
        <v>1</v>
      </c>
      <c r="B8" s="65" t="s">
        <v>25</v>
      </c>
      <c r="C8" s="29" t="s">
        <v>126</v>
      </c>
      <c r="D8" s="15">
        <v>14200</v>
      </c>
      <c r="E8" s="68" t="s">
        <v>122</v>
      </c>
      <c r="F8" s="28">
        <v>1</v>
      </c>
      <c r="G8" s="27"/>
      <c r="H8" s="87"/>
      <c r="I8" s="92">
        <v>0</v>
      </c>
      <c r="J8" s="94">
        <f>F8*I8</f>
        <v>0</v>
      </c>
      <c r="K8" s="1"/>
      <c r="L8" s="1"/>
    </row>
    <row r="9" spans="1:12" s="6" customFormat="1" ht="26.25" x14ac:dyDescent="0.25">
      <c r="A9" s="62"/>
      <c r="B9" s="65"/>
      <c r="C9" s="17" t="s">
        <v>26</v>
      </c>
      <c r="D9" s="18" t="s">
        <v>27</v>
      </c>
      <c r="E9" s="68"/>
      <c r="F9" s="89"/>
      <c r="G9" s="16"/>
      <c r="H9" s="87"/>
      <c r="I9" s="49"/>
      <c r="J9" s="46"/>
      <c r="K9" s="1"/>
      <c r="L9" s="1"/>
    </row>
    <row r="10" spans="1:12" s="6" customFormat="1" ht="15" x14ac:dyDescent="0.25">
      <c r="A10" s="62"/>
      <c r="B10" s="65"/>
      <c r="C10" s="17" t="s">
        <v>20</v>
      </c>
      <c r="D10" s="18" t="s">
        <v>28</v>
      </c>
      <c r="E10" s="68"/>
      <c r="F10" s="90"/>
      <c r="G10" s="19"/>
      <c r="H10" s="87"/>
      <c r="I10" s="49"/>
      <c r="J10" s="46"/>
      <c r="K10" s="1"/>
      <c r="L10" s="1"/>
    </row>
    <row r="11" spans="1:12" s="6" customFormat="1" ht="15" x14ac:dyDescent="0.25">
      <c r="A11" s="62"/>
      <c r="B11" s="65"/>
      <c r="C11" s="17" t="s">
        <v>29</v>
      </c>
      <c r="D11" s="18" t="s">
        <v>30</v>
      </c>
      <c r="E11" s="68"/>
      <c r="F11" s="90"/>
      <c r="G11" s="16"/>
      <c r="H11" s="87"/>
      <c r="I11" s="49"/>
      <c r="J11" s="46"/>
      <c r="K11" s="1"/>
      <c r="L11" s="1"/>
    </row>
    <row r="12" spans="1:12" s="7" customFormat="1" ht="15" x14ac:dyDescent="0.25">
      <c r="A12" s="62"/>
      <c r="B12" s="65"/>
      <c r="C12" s="17" t="s">
        <v>31</v>
      </c>
      <c r="D12" s="18" t="s">
        <v>32</v>
      </c>
      <c r="E12" s="68"/>
      <c r="F12" s="90"/>
      <c r="G12" s="19"/>
      <c r="H12" s="87"/>
      <c r="I12" s="49"/>
      <c r="J12" s="46"/>
      <c r="K12" s="1"/>
      <c r="L12" s="1"/>
    </row>
    <row r="13" spans="1:12" s="7" customFormat="1" ht="15" x14ac:dyDescent="0.25">
      <c r="A13" s="62"/>
      <c r="B13" s="65"/>
      <c r="C13" s="17" t="s">
        <v>33</v>
      </c>
      <c r="D13" s="18" t="s">
        <v>34</v>
      </c>
      <c r="E13" s="68"/>
      <c r="F13" s="90"/>
      <c r="G13" s="16"/>
      <c r="H13" s="87"/>
      <c r="I13" s="49"/>
      <c r="J13" s="46"/>
      <c r="K13" s="1"/>
      <c r="L13" s="1"/>
    </row>
    <row r="14" spans="1:12" s="7" customFormat="1" ht="26.25" x14ac:dyDescent="0.25">
      <c r="A14" s="62"/>
      <c r="B14" s="65"/>
      <c r="C14" s="17" t="s">
        <v>35</v>
      </c>
      <c r="D14" s="18" t="s">
        <v>135</v>
      </c>
      <c r="E14" s="68"/>
      <c r="F14" s="90"/>
      <c r="G14" s="16"/>
      <c r="H14" s="87"/>
      <c r="I14" s="49"/>
      <c r="J14" s="46"/>
      <c r="K14" s="1"/>
      <c r="L14" s="1"/>
    </row>
    <row r="15" spans="1:12" s="8" customFormat="1" ht="15" x14ac:dyDescent="0.25">
      <c r="A15" s="62"/>
      <c r="B15" s="65"/>
      <c r="C15" s="17" t="s">
        <v>36</v>
      </c>
      <c r="D15" s="18" t="s">
        <v>37</v>
      </c>
      <c r="E15" s="68"/>
      <c r="F15" s="90"/>
      <c r="G15" s="19"/>
      <c r="H15" s="87"/>
      <c r="I15" s="49"/>
      <c r="J15" s="46"/>
      <c r="K15" s="1"/>
      <c r="L15" s="1"/>
    </row>
    <row r="16" spans="1:12" s="8" customFormat="1" ht="15" x14ac:dyDescent="0.25">
      <c r="A16" s="62"/>
      <c r="B16" s="65"/>
      <c r="C16" s="17" t="s">
        <v>38</v>
      </c>
      <c r="D16" s="18" t="s">
        <v>39</v>
      </c>
      <c r="E16" s="68"/>
      <c r="F16" s="90"/>
      <c r="G16" s="16"/>
      <c r="H16" s="87"/>
      <c r="I16" s="49"/>
      <c r="J16" s="46"/>
      <c r="K16" s="1"/>
      <c r="L16" s="1"/>
    </row>
    <row r="17" spans="1:12" s="8" customFormat="1" ht="15" x14ac:dyDescent="0.25">
      <c r="A17" s="62"/>
      <c r="B17" s="65"/>
      <c r="C17" s="17" t="s">
        <v>40</v>
      </c>
      <c r="D17" s="18" t="s">
        <v>41</v>
      </c>
      <c r="E17" s="68"/>
      <c r="F17" s="90"/>
      <c r="G17" s="19"/>
      <c r="H17" s="87"/>
      <c r="I17" s="49"/>
      <c r="J17" s="46"/>
      <c r="K17" s="1"/>
      <c r="L17" s="1"/>
    </row>
    <row r="18" spans="1:12" s="8" customFormat="1" ht="15" x14ac:dyDescent="0.25">
      <c r="A18" s="62"/>
      <c r="B18" s="65"/>
      <c r="C18" s="17" t="s">
        <v>42</v>
      </c>
      <c r="D18" s="18" t="s">
        <v>136</v>
      </c>
      <c r="E18" s="68"/>
      <c r="F18" s="90"/>
      <c r="G18" s="16"/>
      <c r="H18" s="87"/>
      <c r="I18" s="49"/>
      <c r="J18" s="46"/>
      <c r="K18" s="1"/>
      <c r="L18" s="1"/>
    </row>
    <row r="19" spans="1:12" s="8" customFormat="1" ht="15" x14ac:dyDescent="0.25">
      <c r="A19" s="62"/>
      <c r="B19" s="65"/>
      <c r="C19" s="17" t="s">
        <v>10</v>
      </c>
      <c r="D19" s="18" t="s">
        <v>43</v>
      </c>
      <c r="E19" s="68"/>
      <c r="F19" s="90"/>
      <c r="G19" s="16"/>
      <c r="H19" s="87"/>
      <c r="I19" s="49"/>
      <c r="J19" s="46"/>
      <c r="K19" s="1"/>
      <c r="L19" s="1"/>
    </row>
    <row r="20" spans="1:12" s="6" customFormat="1" ht="15.75" thickBot="1" x14ac:dyDescent="0.3">
      <c r="A20" s="63"/>
      <c r="B20" s="66"/>
      <c r="C20" s="20" t="s">
        <v>4</v>
      </c>
      <c r="D20" s="21" t="s">
        <v>5</v>
      </c>
      <c r="E20" s="68"/>
      <c r="F20" s="91"/>
      <c r="G20" s="22"/>
      <c r="H20" s="88"/>
      <c r="I20" s="93"/>
      <c r="J20" s="47"/>
      <c r="K20" s="1"/>
      <c r="L20" s="1"/>
    </row>
    <row r="21" spans="1:12" s="6" customFormat="1" ht="15.75" thickTop="1" x14ac:dyDescent="0.25">
      <c r="A21" s="61">
        <v>2</v>
      </c>
      <c r="B21" s="64" t="s">
        <v>44</v>
      </c>
      <c r="C21" s="29" t="s">
        <v>126</v>
      </c>
      <c r="D21" s="23">
        <v>3000</v>
      </c>
      <c r="E21" s="68"/>
      <c r="F21" s="28">
        <v>1</v>
      </c>
      <c r="G21" s="27"/>
      <c r="H21" s="86"/>
      <c r="I21" s="48">
        <v>0</v>
      </c>
      <c r="J21" s="51">
        <f>F21*I21</f>
        <v>0</v>
      </c>
      <c r="K21" s="1"/>
      <c r="L21" s="1"/>
    </row>
    <row r="22" spans="1:12" s="6" customFormat="1" ht="15" x14ac:dyDescent="0.25">
      <c r="A22" s="62"/>
      <c r="B22" s="65"/>
      <c r="C22" s="17" t="s">
        <v>9</v>
      </c>
      <c r="D22" s="18" t="s">
        <v>45</v>
      </c>
      <c r="E22" s="68"/>
      <c r="F22" s="89"/>
      <c r="G22" s="16"/>
      <c r="H22" s="87"/>
      <c r="I22" s="49"/>
      <c r="J22" s="46"/>
      <c r="K22" s="1"/>
      <c r="L22" s="1"/>
    </row>
    <row r="23" spans="1:12" s="6" customFormat="1" ht="15" x14ac:dyDescent="0.25">
      <c r="A23" s="62"/>
      <c r="B23" s="65"/>
      <c r="C23" s="17" t="s">
        <v>22</v>
      </c>
      <c r="D23" s="18" t="s">
        <v>49</v>
      </c>
      <c r="E23" s="68"/>
      <c r="F23" s="90"/>
      <c r="G23" s="19"/>
      <c r="H23" s="87"/>
      <c r="I23" s="49"/>
      <c r="J23" s="46"/>
      <c r="K23" s="1"/>
      <c r="L23" s="1"/>
    </row>
    <row r="24" spans="1:12" s="6" customFormat="1" ht="15" x14ac:dyDescent="0.25">
      <c r="A24" s="62"/>
      <c r="B24" s="65"/>
      <c r="C24" s="17" t="s">
        <v>13</v>
      </c>
      <c r="D24" s="18" t="s">
        <v>46</v>
      </c>
      <c r="E24" s="68"/>
      <c r="F24" s="90"/>
      <c r="G24" s="16"/>
      <c r="H24" s="87"/>
      <c r="I24" s="49"/>
      <c r="J24" s="46"/>
      <c r="K24" s="1"/>
      <c r="L24" s="1"/>
    </row>
    <row r="25" spans="1:12" s="6" customFormat="1" ht="15" x14ac:dyDescent="0.25">
      <c r="A25" s="62"/>
      <c r="B25" s="65"/>
      <c r="C25" s="17" t="s">
        <v>40</v>
      </c>
      <c r="D25" s="18" t="s">
        <v>47</v>
      </c>
      <c r="E25" s="68"/>
      <c r="F25" s="90"/>
      <c r="G25" s="19"/>
      <c r="H25" s="87"/>
      <c r="I25" s="49"/>
      <c r="J25" s="46"/>
      <c r="K25" s="1"/>
      <c r="L25" s="1"/>
    </row>
    <row r="26" spans="1:12" s="6" customFormat="1" ht="15" x14ac:dyDescent="0.25">
      <c r="A26" s="62"/>
      <c r="B26" s="65"/>
      <c r="C26" s="17" t="s">
        <v>6</v>
      </c>
      <c r="D26" s="18" t="s">
        <v>137</v>
      </c>
      <c r="E26" s="68"/>
      <c r="F26" s="90"/>
      <c r="G26" s="19"/>
      <c r="H26" s="87"/>
      <c r="I26" s="49"/>
      <c r="J26" s="46"/>
      <c r="K26" s="1"/>
      <c r="L26" s="1"/>
    </row>
    <row r="27" spans="1:12" s="6" customFormat="1" ht="15" x14ac:dyDescent="0.25">
      <c r="A27" s="62"/>
      <c r="B27" s="65"/>
      <c r="C27" s="17" t="s">
        <v>8</v>
      </c>
      <c r="D27" s="18" t="s">
        <v>48</v>
      </c>
      <c r="E27" s="68"/>
      <c r="F27" s="90"/>
      <c r="G27" s="19"/>
      <c r="H27" s="87"/>
      <c r="I27" s="49"/>
      <c r="J27" s="46"/>
      <c r="K27" s="1"/>
      <c r="L27" s="1"/>
    </row>
    <row r="28" spans="1:12" s="8" customFormat="1" ht="15" x14ac:dyDescent="0.25">
      <c r="A28" s="62"/>
      <c r="B28" s="65"/>
      <c r="C28" s="17" t="s">
        <v>54</v>
      </c>
      <c r="D28" s="18" t="s">
        <v>55</v>
      </c>
      <c r="E28" s="68"/>
      <c r="F28" s="90"/>
      <c r="G28" s="19"/>
      <c r="H28" s="87"/>
      <c r="I28" s="49"/>
      <c r="J28" s="46"/>
      <c r="K28" s="1"/>
      <c r="L28" s="1"/>
    </row>
    <row r="29" spans="1:12" s="6" customFormat="1" ht="15.75" thickBot="1" x14ac:dyDescent="0.3">
      <c r="A29" s="63"/>
      <c r="B29" s="66"/>
      <c r="C29" s="20" t="s">
        <v>4</v>
      </c>
      <c r="D29" s="21" t="s">
        <v>5</v>
      </c>
      <c r="E29" s="68"/>
      <c r="F29" s="91"/>
      <c r="G29" s="22"/>
      <c r="H29" s="88"/>
      <c r="I29" s="93"/>
      <c r="J29" s="47"/>
      <c r="K29" s="1"/>
      <c r="L29" s="1"/>
    </row>
    <row r="30" spans="1:12" s="6" customFormat="1" ht="15.75" thickTop="1" x14ac:dyDescent="0.25">
      <c r="A30" s="61">
        <v>3</v>
      </c>
      <c r="B30" s="64" t="s">
        <v>24</v>
      </c>
      <c r="C30" s="29" t="s">
        <v>126</v>
      </c>
      <c r="D30" s="23">
        <v>450</v>
      </c>
      <c r="E30" s="68"/>
      <c r="F30" s="28">
        <v>1</v>
      </c>
      <c r="G30" s="27"/>
      <c r="H30" s="86"/>
      <c r="I30" s="48">
        <v>0</v>
      </c>
      <c r="J30" s="51">
        <f>F30*I30</f>
        <v>0</v>
      </c>
      <c r="K30" s="1"/>
      <c r="L30" s="1"/>
    </row>
    <row r="31" spans="1:12" s="6" customFormat="1" ht="15" x14ac:dyDescent="0.25">
      <c r="A31" s="62"/>
      <c r="B31" s="65"/>
      <c r="C31" s="17" t="s">
        <v>50</v>
      </c>
      <c r="D31" s="18" t="s">
        <v>51</v>
      </c>
      <c r="E31" s="68"/>
      <c r="F31" s="89"/>
      <c r="G31" s="16"/>
      <c r="H31" s="87"/>
      <c r="I31" s="49"/>
      <c r="J31" s="46"/>
      <c r="K31" s="1"/>
      <c r="L31" s="1"/>
    </row>
    <row r="32" spans="1:12" s="6" customFormat="1" ht="15" x14ac:dyDescent="0.25">
      <c r="A32" s="62"/>
      <c r="B32" s="65"/>
      <c r="C32" s="17" t="s">
        <v>52</v>
      </c>
      <c r="D32" s="18" t="s">
        <v>53</v>
      </c>
      <c r="E32" s="68"/>
      <c r="F32" s="90"/>
      <c r="G32" s="19"/>
      <c r="H32" s="87"/>
      <c r="I32" s="49"/>
      <c r="J32" s="46"/>
      <c r="K32" s="1"/>
      <c r="L32" s="1"/>
    </row>
    <row r="33" spans="1:12" s="6" customFormat="1" ht="15" x14ac:dyDescent="0.25">
      <c r="A33" s="62"/>
      <c r="B33" s="65"/>
      <c r="C33" s="17" t="s">
        <v>54</v>
      </c>
      <c r="D33" s="18" t="s">
        <v>55</v>
      </c>
      <c r="E33" s="68"/>
      <c r="F33" s="90"/>
      <c r="G33" s="16"/>
      <c r="H33" s="87"/>
      <c r="I33" s="49"/>
      <c r="J33" s="46"/>
      <c r="K33" s="1"/>
      <c r="L33" s="1"/>
    </row>
    <row r="34" spans="1:12" s="6" customFormat="1" ht="38.25" x14ac:dyDescent="0.25">
      <c r="A34" s="62"/>
      <c r="B34" s="65"/>
      <c r="C34" s="17" t="s">
        <v>59</v>
      </c>
      <c r="D34" s="18" t="s">
        <v>56</v>
      </c>
      <c r="E34" s="68"/>
      <c r="F34" s="90"/>
      <c r="G34" s="19"/>
      <c r="H34" s="87"/>
      <c r="I34" s="49"/>
      <c r="J34" s="46"/>
      <c r="K34" s="1"/>
      <c r="L34" s="1"/>
    </row>
    <row r="35" spans="1:12" s="6" customFormat="1" ht="15" x14ac:dyDescent="0.25">
      <c r="A35" s="62"/>
      <c r="B35" s="65"/>
      <c r="C35" s="17" t="s">
        <v>9</v>
      </c>
      <c r="D35" s="18" t="s">
        <v>66</v>
      </c>
      <c r="E35" s="68"/>
      <c r="F35" s="90"/>
      <c r="G35" s="19"/>
      <c r="H35" s="87"/>
      <c r="I35" s="49"/>
      <c r="J35" s="46"/>
      <c r="K35" s="1"/>
      <c r="L35" s="1"/>
    </row>
    <row r="36" spans="1:12" s="6" customFormat="1" ht="15" x14ac:dyDescent="0.25">
      <c r="A36" s="62"/>
      <c r="B36" s="65"/>
      <c r="C36" s="17" t="s">
        <v>57</v>
      </c>
      <c r="D36" s="18" t="s">
        <v>58</v>
      </c>
      <c r="E36" s="68"/>
      <c r="F36" s="90"/>
      <c r="G36" s="19"/>
      <c r="H36" s="87"/>
      <c r="I36" s="49"/>
      <c r="J36" s="46"/>
      <c r="K36" s="1"/>
      <c r="L36" s="1"/>
    </row>
    <row r="37" spans="1:12" s="6" customFormat="1" ht="15" x14ac:dyDescent="0.25">
      <c r="A37" s="62"/>
      <c r="B37" s="65"/>
      <c r="C37" s="17" t="s">
        <v>11</v>
      </c>
      <c r="D37" s="18" t="s">
        <v>60</v>
      </c>
      <c r="E37" s="68"/>
      <c r="F37" s="90"/>
      <c r="G37" s="16"/>
      <c r="H37" s="87"/>
      <c r="I37" s="49"/>
      <c r="J37" s="46"/>
      <c r="K37" s="1"/>
      <c r="L37" s="1"/>
    </row>
    <row r="38" spans="1:12" s="6" customFormat="1" ht="15.75" thickBot="1" x14ac:dyDescent="0.3">
      <c r="A38" s="63"/>
      <c r="B38" s="66"/>
      <c r="C38" s="20" t="s">
        <v>4</v>
      </c>
      <c r="D38" s="21" t="s">
        <v>5</v>
      </c>
      <c r="E38" s="68"/>
      <c r="F38" s="91"/>
      <c r="G38" s="22"/>
      <c r="H38" s="88"/>
      <c r="I38" s="93"/>
      <c r="J38" s="47"/>
      <c r="K38" s="1"/>
      <c r="L38" s="1"/>
    </row>
    <row r="39" spans="1:12" s="7" customFormat="1" ht="15.75" thickTop="1" x14ac:dyDescent="0.25">
      <c r="A39" s="61">
        <v>4</v>
      </c>
      <c r="B39" s="64" t="s">
        <v>61</v>
      </c>
      <c r="C39" s="29" t="s">
        <v>126</v>
      </c>
      <c r="D39" s="23">
        <v>410</v>
      </c>
      <c r="E39" s="68"/>
      <c r="F39" s="28">
        <v>1</v>
      </c>
      <c r="G39" s="27"/>
      <c r="H39" s="86"/>
      <c r="I39" s="48">
        <v>0</v>
      </c>
      <c r="J39" s="51">
        <f>F39*I39</f>
        <v>0</v>
      </c>
      <c r="K39" s="1"/>
      <c r="L39" s="1"/>
    </row>
    <row r="40" spans="1:12" s="7" customFormat="1" ht="15" x14ac:dyDescent="0.25">
      <c r="A40" s="62"/>
      <c r="B40" s="65"/>
      <c r="C40" s="17" t="s">
        <v>14</v>
      </c>
      <c r="D40" s="18" t="s">
        <v>15</v>
      </c>
      <c r="E40" s="68"/>
      <c r="F40" s="89"/>
      <c r="G40" s="16"/>
      <c r="H40" s="87"/>
      <c r="I40" s="49"/>
      <c r="J40" s="46"/>
      <c r="K40" s="1"/>
      <c r="L40" s="1"/>
    </row>
    <row r="41" spans="1:12" s="7" customFormat="1" ht="15" x14ac:dyDescent="0.25">
      <c r="A41" s="62"/>
      <c r="B41" s="65"/>
      <c r="C41" s="17" t="s">
        <v>16</v>
      </c>
      <c r="D41" s="18" t="s">
        <v>62</v>
      </c>
      <c r="E41" s="68"/>
      <c r="F41" s="90"/>
      <c r="G41" s="19"/>
      <c r="H41" s="87"/>
      <c r="I41" s="49"/>
      <c r="J41" s="46"/>
      <c r="K41" s="1"/>
      <c r="L41" s="1"/>
    </row>
    <row r="42" spans="1:12" s="7" customFormat="1" ht="15" x14ac:dyDescent="0.25">
      <c r="A42" s="62"/>
      <c r="B42" s="65"/>
      <c r="C42" s="17" t="s">
        <v>17</v>
      </c>
      <c r="D42" s="18" t="s">
        <v>63</v>
      </c>
      <c r="E42" s="68"/>
      <c r="F42" s="90"/>
      <c r="G42" s="16"/>
      <c r="H42" s="87"/>
      <c r="I42" s="49"/>
      <c r="J42" s="46"/>
      <c r="K42" s="1"/>
      <c r="L42" s="1"/>
    </row>
    <row r="43" spans="1:12" s="7" customFormat="1" ht="15" x14ac:dyDescent="0.25">
      <c r="A43" s="62"/>
      <c r="B43" s="65"/>
      <c r="C43" s="17" t="s">
        <v>18</v>
      </c>
      <c r="D43" s="18" t="s">
        <v>19</v>
      </c>
      <c r="E43" s="68"/>
      <c r="F43" s="90"/>
      <c r="G43" s="19"/>
      <c r="H43" s="87"/>
      <c r="I43" s="49"/>
      <c r="J43" s="46"/>
      <c r="K43" s="1"/>
      <c r="L43" s="1"/>
    </row>
    <row r="44" spans="1:12" s="7" customFormat="1" ht="15" x14ac:dyDescent="0.25">
      <c r="A44" s="62"/>
      <c r="B44" s="65"/>
      <c r="C44" s="17" t="s">
        <v>64</v>
      </c>
      <c r="D44" s="18" t="s">
        <v>65</v>
      </c>
      <c r="E44" s="68"/>
      <c r="F44" s="90"/>
      <c r="G44" s="19"/>
      <c r="H44" s="87"/>
      <c r="I44" s="49"/>
      <c r="J44" s="46"/>
      <c r="K44" s="1"/>
      <c r="L44" s="1"/>
    </row>
    <row r="45" spans="1:12" s="7" customFormat="1" ht="15" x14ac:dyDescent="0.25">
      <c r="A45" s="62"/>
      <c r="B45" s="65"/>
      <c r="C45" s="17" t="s">
        <v>54</v>
      </c>
      <c r="D45" s="18" t="s">
        <v>55</v>
      </c>
      <c r="E45" s="68"/>
      <c r="F45" s="90"/>
      <c r="G45" s="19"/>
      <c r="H45" s="87"/>
      <c r="I45" s="49"/>
      <c r="J45" s="46"/>
      <c r="K45" s="1"/>
      <c r="L45" s="1"/>
    </row>
    <row r="46" spans="1:12" s="8" customFormat="1" ht="15" x14ac:dyDescent="0.25">
      <c r="A46" s="62"/>
      <c r="B46" s="65"/>
      <c r="C46" s="17" t="s">
        <v>9</v>
      </c>
      <c r="D46" s="18" t="s">
        <v>66</v>
      </c>
      <c r="E46" s="68"/>
      <c r="F46" s="90"/>
      <c r="G46" s="19"/>
      <c r="H46" s="87"/>
      <c r="I46" s="49"/>
      <c r="J46" s="46"/>
      <c r="K46" s="1"/>
      <c r="L46" s="1"/>
    </row>
    <row r="47" spans="1:12" s="7" customFormat="1" ht="15.75" thickBot="1" x14ac:dyDescent="0.3">
      <c r="A47" s="63"/>
      <c r="B47" s="66"/>
      <c r="C47" s="20" t="s">
        <v>4</v>
      </c>
      <c r="D47" s="21" t="s">
        <v>5</v>
      </c>
      <c r="E47" s="68"/>
      <c r="F47" s="91"/>
      <c r="G47" s="22"/>
      <c r="H47" s="88"/>
      <c r="I47" s="50"/>
      <c r="J47" s="52"/>
      <c r="K47" s="1"/>
      <c r="L47" s="1"/>
    </row>
    <row r="48" spans="1:12" s="7" customFormat="1" ht="15.75" thickTop="1" x14ac:dyDescent="0.25">
      <c r="A48" s="61">
        <v>5</v>
      </c>
      <c r="B48" s="64" t="s">
        <v>67</v>
      </c>
      <c r="C48" s="29" t="s">
        <v>126</v>
      </c>
      <c r="D48" s="23">
        <v>4200</v>
      </c>
      <c r="E48" s="67" t="s">
        <v>123</v>
      </c>
      <c r="F48" s="28">
        <v>1</v>
      </c>
      <c r="G48" s="27"/>
      <c r="H48" s="86"/>
      <c r="I48" s="53">
        <v>0</v>
      </c>
      <c r="J48" s="45">
        <f>F48*I48</f>
        <v>0</v>
      </c>
      <c r="K48" s="1"/>
      <c r="L48" s="1"/>
    </row>
    <row r="49" spans="1:12" s="7" customFormat="1" ht="15" x14ac:dyDescent="0.25">
      <c r="A49" s="62"/>
      <c r="B49" s="65"/>
      <c r="C49" s="17" t="s">
        <v>68</v>
      </c>
      <c r="D49" s="18" t="s">
        <v>69</v>
      </c>
      <c r="E49" s="68"/>
      <c r="F49" s="89"/>
      <c r="G49" s="16"/>
      <c r="H49" s="87"/>
      <c r="I49" s="49"/>
      <c r="J49" s="46"/>
      <c r="K49" s="1"/>
      <c r="L49" s="1"/>
    </row>
    <row r="50" spans="1:12" s="7" customFormat="1" ht="15" x14ac:dyDescent="0.25">
      <c r="A50" s="62"/>
      <c r="B50" s="65"/>
      <c r="C50" s="17" t="s">
        <v>70</v>
      </c>
      <c r="D50" s="18" t="s">
        <v>71</v>
      </c>
      <c r="E50" s="68"/>
      <c r="F50" s="90"/>
      <c r="G50" s="19"/>
      <c r="H50" s="87"/>
      <c r="I50" s="49"/>
      <c r="J50" s="46"/>
      <c r="K50" s="1"/>
      <c r="L50" s="1"/>
    </row>
    <row r="51" spans="1:12" s="7" customFormat="1" ht="25.5" x14ac:dyDescent="0.25">
      <c r="A51" s="62"/>
      <c r="B51" s="65"/>
      <c r="C51" s="17" t="s">
        <v>73</v>
      </c>
      <c r="D51" s="18" t="s">
        <v>72</v>
      </c>
      <c r="E51" s="68"/>
      <c r="F51" s="90"/>
      <c r="G51" s="16"/>
      <c r="H51" s="87"/>
      <c r="I51" s="49"/>
      <c r="J51" s="46"/>
      <c r="K51" s="1"/>
      <c r="L51" s="1"/>
    </row>
    <row r="52" spans="1:12" s="7" customFormat="1" ht="25.5" x14ac:dyDescent="0.25">
      <c r="A52" s="62"/>
      <c r="B52" s="65"/>
      <c r="C52" s="17" t="s">
        <v>74</v>
      </c>
      <c r="D52" s="18" t="s">
        <v>138</v>
      </c>
      <c r="E52" s="68"/>
      <c r="F52" s="90"/>
      <c r="G52" s="19"/>
      <c r="H52" s="87"/>
      <c r="I52" s="49"/>
      <c r="J52" s="46"/>
      <c r="K52" s="1"/>
      <c r="L52" s="1"/>
    </row>
    <row r="53" spans="1:12" s="7" customFormat="1" ht="15" x14ac:dyDescent="0.25">
      <c r="A53" s="62"/>
      <c r="B53" s="65"/>
      <c r="C53" s="17" t="s">
        <v>75</v>
      </c>
      <c r="D53" s="18" t="s">
        <v>76</v>
      </c>
      <c r="E53" s="68"/>
      <c r="F53" s="90"/>
      <c r="G53" s="16"/>
      <c r="H53" s="87"/>
      <c r="I53" s="49"/>
      <c r="J53" s="46"/>
      <c r="K53" s="1"/>
      <c r="L53" s="1"/>
    </row>
    <row r="54" spans="1:12" s="7" customFormat="1" ht="15" x14ac:dyDescent="0.25">
      <c r="A54" s="62"/>
      <c r="B54" s="65"/>
      <c r="C54" s="17" t="s">
        <v>77</v>
      </c>
      <c r="D54" s="18" t="s">
        <v>78</v>
      </c>
      <c r="E54" s="68"/>
      <c r="F54" s="90"/>
      <c r="G54" s="16"/>
      <c r="H54" s="87"/>
      <c r="I54" s="49"/>
      <c r="J54" s="46"/>
      <c r="K54" s="1"/>
      <c r="L54" s="1"/>
    </row>
    <row r="55" spans="1:12" s="7" customFormat="1" ht="15" x14ac:dyDescent="0.25">
      <c r="A55" s="62"/>
      <c r="B55" s="65"/>
      <c r="C55" s="17" t="s">
        <v>79</v>
      </c>
      <c r="D55" s="18" t="s">
        <v>80</v>
      </c>
      <c r="E55" s="68"/>
      <c r="F55" s="90"/>
      <c r="G55" s="19"/>
      <c r="H55" s="87"/>
      <c r="I55" s="49"/>
      <c r="J55" s="46"/>
      <c r="K55" s="1"/>
      <c r="L55" s="1"/>
    </row>
    <row r="56" spans="1:12" s="7" customFormat="1" ht="15" x14ac:dyDescent="0.25">
      <c r="A56" s="62"/>
      <c r="B56" s="65"/>
      <c r="C56" s="17" t="s">
        <v>6</v>
      </c>
      <c r="D56" s="18" t="s">
        <v>81</v>
      </c>
      <c r="E56" s="68"/>
      <c r="F56" s="90"/>
      <c r="G56" s="16"/>
      <c r="H56" s="87"/>
      <c r="I56" s="49"/>
      <c r="J56" s="46"/>
      <c r="K56" s="1"/>
      <c r="L56" s="1"/>
    </row>
    <row r="57" spans="1:12" s="7" customFormat="1" ht="15.75" thickBot="1" x14ac:dyDescent="0.3">
      <c r="A57" s="63"/>
      <c r="B57" s="66"/>
      <c r="C57" s="20" t="s">
        <v>4</v>
      </c>
      <c r="D57" s="21" t="s">
        <v>7</v>
      </c>
      <c r="E57" s="68"/>
      <c r="F57" s="91"/>
      <c r="G57" s="22"/>
      <c r="H57" s="88"/>
      <c r="I57" s="50"/>
      <c r="J57" s="52"/>
      <c r="K57" s="1"/>
      <c r="L57" s="1"/>
    </row>
    <row r="58" spans="1:12" s="8" customFormat="1" ht="15.75" thickTop="1" x14ac:dyDescent="0.25">
      <c r="A58" s="61">
        <v>6</v>
      </c>
      <c r="B58" s="64" t="s">
        <v>85</v>
      </c>
      <c r="C58" s="29" t="s">
        <v>126</v>
      </c>
      <c r="D58" s="23">
        <v>23000</v>
      </c>
      <c r="E58" s="67" t="s">
        <v>124</v>
      </c>
      <c r="F58" s="28">
        <v>2</v>
      </c>
      <c r="G58" s="27"/>
      <c r="H58" s="86"/>
      <c r="I58" s="53">
        <v>0</v>
      </c>
      <c r="J58" s="45">
        <f>F58*I58</f>
        <v>0</v>
      </c>
      <c r="K58" s="1"/>
      <c r="L58" s="1"/>
    </row>
    <row r="59" spans="1:12" s="8" customFormat="1" ht="26.25" x14ac:dyDescent="0.25">
      <c r="A59" s="62"/>
      <c r="B59" s="65"/>
      <c r="C59" s="17" t="s">
        <v>12</v>
      </c>
      <c r="D59" s="18" t="s">
        <v>86</v>
      </c>
      <c r="E59" s="68"/>
      <c r="F59" s="89"/>
      <c r="G59" s="16"/>
      <c r="H59" s="87"/>
      <c r="I59" s="49"/>
      <c r="J59" s="46"/>
      <c r="K59" s="1"/>
      <c r="L59" s="1"/>
    </row>
    <row r="60" spans="1:12" s="8" customFormat="1" ht="15" x14ac:dyDescent="0.25">
      <c r="A60" s="62"/>
      <c r="B60" s="65"/>
      <c r="C60" s="17" t="s">
        <v>87</v>
      </c>
      <c r="D60" s="18" t="s">
        <v>145</v>
      </c>
      <c r="E60" s="68"/>
      <c r="F60" s="90"/>
      <c r="G60" s="19"/>
      <c r="H60" s="87"/>
      <c r="I60" s="49"/>
      <c r="J60" s="46"/>
      <c r="K60" s="1"/>
      <c r="L60" s="1"/>
    </row>
    <row r="61" spans="1:12" s="8" customFormat="1" ht="39" x14ac:dyDescent="0.25">
      <c r="A61" s="62"/>
      <c r="B61" s="65"/>
      <c r="C61" s="17" t="s">
        <v>36</v>
      </c>
      <c r="D61" s="18" t="s">
        <v>88</v>
      </c>
      <c r="E61" s="68"/>
      <c r="F61" s="90"/>
      <c r="G61" s="16"/>
      <c r="H61" s="87"/>
      <c r="I61" s="49"/>
      <c r="J61" s="46"/>
      <c r="K61" s="1"/>
      <c r="L61" s="1"/>
    </row>
    <row r="62" spans="1:12" s="8" customFormat="1" ht="39" x14ac:dyDescent="0.25">
      <c r="A62" s="62"/>
      <c r="B62" s="65"/>
      <c r="C62" s="17" t="s">
        <v>26</v>
      </c>
      <c r="D62" s="18" t="s">
        <v>89</v>
      </c>
      <c r="E62" s="68"/>
      <c r="F62" s="90"/>
      <c r="G62" s="19"/>
      <c r="H62" s="87"/>
      <c r="I62" s="49"/>
      <c r="J62" s="46"/>
      <c r="K62" s="1"/>
      <c r="L62" s="1"/>
    </row>
    <row r="63" spans="1:12" s="8" customFormat="1" ht="15" x14ac:dyDescent="0.25">
      <c r="A63" s="62"/>
      <c r="B63" s="65"/>
      <c r="C63" s="17" t="s">
        <v>90</v>
      </c>
      <c r="D63" s="18" t="s">
        <v>91</v>
      </c>
      <c r="E63" s="68"/>
      <c r="F63" s="90"/>
      <c r="G63" s="16"/>
      <c r="H63" s="87"/>
      <c r="I63" s="49"/>
      <c r="J63" s="46"/>
      <c r="K63" s="1"/>
      <c r="L63" s="1"/>
    </row>
    <row r="64" spans="1:12" s="8" customFormat="1" ht="15" x14ac:dyDescent="0.25">
      <c r="A64" s="62"/>
      <c r="B64" s="65"/>
      <c r="C64" s="17" t="s">
        <v>38</v>
      </c>
      <c r="D64" s="18" t="s">
        <v>92</v>
      </c>
      <c r="E64" s="68"/>
      <c r="F64" s="90"/>
      <c r="G64" s="16"/>
      <c r="H64" s="87"/>
      <c r="I64" s="49"/>
      <c r="J64" s="46"/>
      <c r="K64" s="1"/>
      <c r="L64" s="1"/>
    </row>
    <row r="65" spans="1:12" s="8" customFormat="1" ht="15" x14ac:dyDescent="0.25">
      <c r="A65" s="62"/>
      <c r="B65" s="65"/>
      <c r="C65" s="17" t="s">
        <v>98</v>
      </c>
      <c r="D65" s="18" t="s">
        <v>99</v>
      </c>
      <c r="E65" s="68"/>
      <c r="F65" s="90"/>
      <c r="G65" s="16"/>
      <c r="H65" s="87"/>
      <c r="I65" s="49"/>
      <c r="J65" s="46"/>
      <c r="K65" s="1"/>
      <c r="L65" s="1"/>
    </row>
    <row r="66" spans="1:12" s="8" customFormat="1" ht="26.25" x14ac:dyDescent="0.25">
      <c r="A66" s="62"/>
      <c r="B66" s="65"/>
      <c r="C66" s="17" t="s">
        <v>93</v>
      </c>
      <c r="D66" s="18" t="s">
        <v>148</v>
      </c>
      <c r="E66" s="68"/>
      <c r="F66" s="90"/>
      <c r="G66" s="19"/>
      <c r="H66" s="87"/>
      <c r="I66" s="49"/>
      <c r="J66" s="46"/>
      <c r="K66" s="1"/>
      <c r="L66" s="1"/>
    </row>
    <row r="67" spans="1:12" s="8" customFormat="1" ht="15" x14ac:dyDescent="0.25">
      <c r="A67" s="62"/>
      <c r="B67" s="65"/>
      <c r="C67" s="17" t="s">
        <v>94</v>
      </c>
      <c r="D67" s="18" t="s">
        <v>95</v>
      </c>
      <c r="E67" s="68"/>
      <c r="F67" s="90"/>
      <c r="G67" s="16"/>
      <c r="H67" s="87"/>
      <c r="I67" s="49"/>
      <c r="J67" s="46"/>
      <c r="K67" s="1"/>
      <c r="L67" s="1"/>
    </row>
    <row r="68" spans="1:12" s="8" customFormat="1" ht="15" x14ac:dyDescent="0.25">
      <c r="A68" s="62"/>
      <c r="B68" s="65"/>
      <c r="C68" s="17" t="s">
        <v>42</v>
      </c>
      <c r="D68" s="18" t="s">
        <v>139</v>
      </c>
      <c r="E68" s="68"/>
      <c r="F68" s="90"/>
      <c r="G68" s="19"/>
      <c r="H68" s="87"/>
      <c r="I68" s="49"/>
      <c r="J68" s="46"/>
      <c r="K68" s="1"/>
      <c r="L68" s="1"/>
    </row>
    <row r="69" spans="1:12" s="8" customFormat="1" ht="39" x14ac:dyDescent="0.25">
      <c r="A69" s="62"/>
      <c r="B69" s="65"/>
      <c r="C69" s="17" t="s">
        <v>23</v>
      </c>
      <c r="D69" s="18" t="s">
        <v>96</v>
      </c>
      <c r="E69" s="68"/>
      <c r="F69" s="90"/>
      <c r="G69" s="16"/>
      <c r="H69" s="87"/>
      <c r="I69" s="49"/>
      <c r="J69" s="46"/>
      <c r="K69" s="1"/>
      <c r="L69" s="1"/>
    </row>
    <row r="70" spans="1:12" s="8" customFormat="1" ht="15" x14ac:dyDescent="0.25">
      <c r="A70" s="62"/>
      <c r="B70" s="65"/>
      <c r="C70" s="17" t="s">
        <v>6</v>
      </c>
      <c r="D70" s="18" t="s">
        <v>97</v>
      </c>
      <c r="E70" s="68"/>
      <c r="F70" s="90"/>
      <c r="G70" s="16"/>
      <c r="H70" s="87"/>
      <c r="I70" s="49"/>
      <c r="J70" s="46"/>
      <c r="K70" s="1"/>
      <c r="L70" s="1"/>
    </row>
    <row r="71" spans="1:12" s="8" customFormat="1" ht="15" x14ac:dyDescent="0.25">
      <c r="A71" s="62"/>
      <c r="B71" s="65"/>
      <c r="C71" s="17" t="s">
        <v>10</v>
      </c>
      <c r="D71" s="18" t="s">
        <v>21</v>
      </c>
      <c r="E71" s="68"/>
      <c r="F71" s="90"/>
      <c r="G71" s="16"/>
      <c r="H71" s="87"/>
      <c r="I71" s="49"/>
      <c r="J71" s="46"/>
      <c r="K71" s="1"/>
      <c r="L71" s="1"/>
    </row>
    <row r="72" spans="1:12" s="8" customFormat="1" ht="15.75" thickBot="1" x14ac:dyDescent="0.3">
      <c r="A72" s="63"/>
      <c r="B72" s="66"/>
      <c r="C72" s="20" t="s">
        <v>4</v>
      </c>
      <c r="D72" s="21" t="s">
        <v>100</v>
      </c>
      <c r="E72" s="68"/>
      <c r="F72" s="91"/>
      <c r="G72" s="22"/>
      <c r="H72" s="88"/>
      <c r="I72" s="50"/>
      <c r="J72" s="52"/>
      <c r="K72" s="1"/>
      <c r="L72" s="1"/>
    </row>
    <row r="73" spans="1:12" s="8" customFormat="1" ht="15.75" thickTop="1" x14ac:dyDescent="0.25">
      <c r="A73" s="61">
        <v>7</v>
      </c>
      <c r="B73" s="64" t="s">
        <v>85</v>
      </c>
      <c r="C73" s="29" t="s">
        <v>126</v>
      </c>
      <c r="D73" s="23">
        <v>23500</v>
      </c>
      <c r="E73" s="67" t="s">
        <v>140</v>
      </c>
      <c r="F73" s="28">
        <v>1</v>
      </c>
      <c r="G73" s="27"/>
      <c r="H73" s="86"/>
      <c r="I73" s="53">
        <v>0</v>
      </c>
      <c r="J73" s="45">
        <f>F73*I73</f>
        <v>0</v>
      </c>
      <c r="K73" s="1"/>
      <c r="L73" s="1"/>
    </row>
    <row r="74" spans="1:12" s="8" customFormat="1" ht="26.25" x14ac:dyDescent="0.25">
      <c r="A74" s="62"/>
      <c r="B74" s="65"/>
      <c r="C74" s="17" t="s">
        <v>12</v>
      </c>
      <c r="D74" s="18" t="s">
        <v>144</v>
      </c>
      <c r="E74" s="68"/>
      <c r="F74" s="89"/>
      <c r="G74" s="16"/>
      <c r="H74" s="87"/>
      <c r="I74" s="49"/>
      <c r="J74" s="46"/>
      <c r="K74" s="1"/>
      <c r="L74" s="1"/>
    </row>
    <row r="75" spans="1:12" s="8" customFormat="1" ht="15" x14ac:dyDescent="0.25">
      <c r="A75" s="62"/>
      <c r="B75" s="65"/>
      <c r="C75" s="17" t="s">
        <v>87</v>
      </c>
      <c r="D75" s="18" t="s">
        <v>145</v>
      </c>
      <c r="E75" s="68"/>
      <c r="F75" s="90"/>
      <c r="G75" s="19"/>
      <c r="H75" s="87"/>
      <c r="I75" s="49"/>
      <c r="J75" s="46"/>
      <c r="K75" s="1"/>
      <c r="L75" s="1"/>
    </row>
    <row r="76" spans="1:12" s="8" customFormat="1" ht="39" x14ac:dyDescent="0.25">
      <c r="A76" s="62"/>
      <c r="B76" s="65"/>
      <c r="C76" s="17" t="s">
        <v>36</v>
      </c>
      <c r="D76" s="18" t="s">
        <v>88</v>
      </c>
      <c r="E76" s="68"/>
      <c r="F76" s="90"/>
      <c r="G76" s="16"/>
      <c r="H76" s="87"/>
      <c r="I76" s="49"/>
      <c r="J76" s="46"/>
      <c r="K76" s="1"/>
      <c r="L76" s="1"/>
    </row>
    <row r="77" spans="1:12" s="8" customFormat="1" ht="39" x14ac:dyDescent="0.25">
      <c r="A77" s="62"/>
      <c r="B77" s="65"/>
      <c r="C77" s="17" t="s">
        <v>26</v>
      </c>
      <c r="D77" s="18" t="s">
        <v>146</v>
      </c>
      <c r="E77" s="68"/>
      <c r="F77" s="90"/>
      <c r="G77" s="19"/>
      <c r="H77" s="87"/>
      <c r="I77" s="49"/>
      <c r="J77" s="46"/>
      <c r="K77" s="1"/>
      <c r="L77" s="1"/>
    </row>
    <row r="78" spans="1:12" s="8" customFormat="1" ht="15" x14ac:dyDescent="0.25">
      <c r="A78" s="62"/>
      <c r="B78" s="65"/>
      <c r="C78" s="17" t="s">
        <v>90</v>
      </c>
      <c r="D78" s="18" t="s">
        <v>91</v>
      </c>
      <c r="E78" s="68"/>
      <c r="F78" s="90"/>
      <c r="G78" s="16"/>
      <c r="H78" s="87"/>
      <c r="I78" s="49"/>
      <c r="J78" s="46"/>
      <c r="K78" s="1"/>
      <c r="L78" s="1"/>
    </row>
    <row r="79" spans="1:12" s="8" customFormat="1" ht="15" x14ac:dyDescent="0.25">
      <c r="A79" s="62"/>
      <c r="B79" s="65"/>
      <c r="C79" s="17" t="s">
        <v>38</v>
      </c>
      <c r="D79" s="18" t="s">
        <v>92</v>
      </c>
      <c r="E79" s="68"/>
      <c r="F79" s="90"/>
      <c r="G79" s="16"/>
      <c r="H79" s="87"/>
      <c r="I79" s="49"/>
      <c r="J79" s="46"/>
      <c r="K79" s="1"/>
      <c r="L79" s="1"/>
    </row>
    <row r="80" spans="1:12" s="8" customFormat="1" ht="15" x14ac:dyDescent="0.25">
      <c r="A80" s="62"/>
      <c r="B80" s="65"/>
      <c r="C80" s="17" t="s">
        <v>98</v>
      </c>
      <c r="D80" s="18" t="s">
        <v>99</v>
      </c>
      <c r="E80" s="68"/>
      <c r="F80" s="90"/>
      <c r="G80" s="16"/>
      <c r="H80" s="87"/>
      <c r="I80" s="49"/>
      <c r="J80" s="46"/>
      <c r="K80" s="1"/>
      <c r="L80" s="1"/>
    </row>
    <row r="81" spans="1:12" s="8" customFormat="1" ht="26.25" x14ac:dyDescent="0.25">
      <c r="A81" s="62"/>
      <c r="B81" s="65"/>
      <c r="C81" s="17" t="s">
        <v>93</v>
      </c>
      <c r="D81" s="18" t="s">
        <v>147</v>
      </c>
      <c r="E81" s="68"/>
      <c r="F81" s="90"/>
      <c r="G81" s="19"/>
      <c r="H81" s="87"/>
      <c r="I81" s="49"/>
      <c r="J81" s="46"/>
      <c r="K81" s="1"/>
      <c r="L81" s="1"/>
    </row>
    <row r="82" spans="1:12" s="8" customFormat="1" ht="15" x14ac:dyDescent="0.25">
      <c r="A82" s="62"/>
      <c r="B82" s="65"/>
      <c r="C82" s="17" t="s">
        <v>94</v>
      </c>
      <c r="D82" s="18" t="s">
        <v>95</v>
      </c>
      <c r="E82" s="68"/>
      <c r="F82" s="90"/>
      <c r="G82" s="16"/>
      <c r="H82" s="87"/>
      <c r="I82" s="49"/>
      <c r="J82" s="46"/>
      <c r="K82" s="1"/>
      <c r="L82" s="1"/>
    </row>
    <row r="83" spans="1:12" s="8" customFormat="1" ht="15" x14ac:dyDescent="0.25">
      <c r="A83" s="62"/>
      <c r="B83" s="65"/>
      <c r="C83" s="17" t="s">
        <v>42</v>
      </c>
      <c r="D83" s="18" t="s">
        <v>139</v>
      </c>
      <c r="E83" s="68"/>
      <c r="F83" s="90"/>
      <c r="G83" s="19"/>
      <c r="H83" s="87"/>
      <c r="I83" s="49"/>
      <c r="J83" s="46"/>
      <c r="K83" s="1"/>
      <c r="L83" s="1"/>
    </row>
    <row r="84" spans="1:12" s="8" customFormat="1" ht="39" x14ac:dyDescent="0.25">
      <c r="A84" s="62"/>
      <c r="B84" s="65"/>
      <c r="C84" s="17" t="s">
        <v>23</v>
      </c>
      <c r="D84" s="18" t="s">
        <v>96</v>
      </c>
      <c r="E84" s="68"/>
      <c r="F84" s="90"/>
      <c r="G84" s="16"/>
      <c r="H84" s="87"/>
      <c r="I84" s="49"/>
      <c r="J84" s="46"/>
      <c r="K84" s="1"/>
      <c r="L84" s="1"/>
    </row>
    <row r="85" spans="1:12" s="8" customFormat="1" ht="15" x14ac:dyDescent="0.25">
      <c r="A85" s="62"/>
      <c r="B85" s="65"/>
      <c r="C85" s="17" t="s">
        <v>6</v>
      </c>
      <c r="D85" s="18" t="s">
        <v>149</v>
      </c>
      <c r="E85" s="68"/>
      <c r="F85" s="90"/>
      <c r="G85" s="16"/>
      <c r="H85" s="87"/>
      <c r="I85" s="49"/>
      <c r="J85" s="46"/>
      <c r="K85" s="1"/>
      <c r="L85" s="1"/>
    </row>
    <row r="86" spans="1:12" s="8" customFormat="1" ht="15" x14ac:dyDescent="0.25">
      <c r="A86" s="62"/>
      <c r="B86" s="65"/>
      <c r="C86" s="17" t="s">
        <v>10</v>
      </c>
      <c r="D86" s="18" t="s">
        <v>21</v>
      </c>
      <c r="E86" s="68"/>
      <c r="F86" s="90"/>
      <c r="G86" s="16"/>
      <c r="H86" s="87"/>
      <c r="I86" s="49"/>
      <c r="J86" s="46"/>
      <c r="K86" s="1"/>
      <c r="L86" s="1"/>
    </row>
    <row r="87" spans="1:12" s="8" customFormat="1" ht="15.75" thickBot="1" x14ac:dyDescent="0.3">
      <c r="A87" s="63"/>
      <c r="B87" s="66"/>
      <c r="C87" s="20" t="s">
        <v>4</v>
      </c>
      <c r="D87" s="21" t="s">
        <v>100</v>
      </c>
      <c r="E87" s="68"/>
      <c r="F87" s="91"/>
      <c r="G87" s="22"/>
      <c r="H87" s="88"/>
      <c r="I87" s="93"/>
      <c r="J87" s="47"/>
      <c r="K87" s="1"/>
      <c r="L87" s="1"/>
    </row>
    <row r="88" spans="1:12" s="8" customFormat="1" ht="15.75" thickTop="1" x14ac:dyDescent="0.25">
      <c r="A88" s="61">
        <v>8</v>
      </c>
      <c r="B88" s="64" t="s">
        <v>101</v>
      </c>
      <c r="C88" s="29" t="s">
        <v>126</v>
      </c>
      <c r="D88" s="23">
        <v>4700</v>
      </c>
      <c r="E88" s="68"/>
      <c r="F88" s="28">
        <v>1</v>
      </c>
      <c r="G88" s="27"/>
      <c r="H88" s="86"/>
      <c r="I88" s="48">
        <v>0</v>
      </c>
      <c r="J88" s="51">
        <f>F88*I88</f>
        <v>0</v>
      </c>
      <c r="K88" s="1"/>
      <c r="L88" s="1"/>
    </row>
    <row r="89" spans="1:12" s="8" customFormat="1" ht="15" x14ac:dyDescent="0.25">
      <c r="A89" s="62"/>
      <c r="B89" s="65"/>
      <c r="C89" s="17" t="s">
        <v>107</v>
      </c>
      <c r="D89" s="18" t="s">
        <v>108</v>
      </c>
      <c r="E89" s="68"/>
      <c r="F89" s="89"/>
      <c r="G89" s="16"/>
      <c r="H89" s="87"/>
      <c r="I89" s="49"/>
      <c r="J89" s="46"/>
      <c r="K89" s="1"/>
      <c r="L89" s="1"/>
    </row>
    <row r="90" spans="1:12" s="8" customFormat="1" ht="15" x14ac:dyDescent="0.25">
      <c r="A90" s="62"/>
      <c r="B90" s="65"/>
      <c r="C90" s="17" t="s">
        <v>102</v>
      </c>
      <c r="D90" s="18" t="s">
        <v>103</v>
      </c>
      <c r="E90" s="68"/>
      <c r="F90" s="90"/>
      <c r="G90" s="19"/>
      <c r="H90" s="87"/>
      <c r="I90" s="49"/>
      <c r="J90" s="46"/>
      <c r="K90" s="1"/>
      <c r="L90" s="1"/>
    </row>
    <row r="91" spans="1:12" s="8" customFormat="1" ht="15" x14ac:dyDescent="0.25">
      <c r="A91" s="62"/>
      <c r="B91" s="65"/>
      <c r="C91" s="17" t="s">
        <v>105</v>
      </c>
      <c r="D91" s="18" t="s">
        <v>104</v>
      </c>
      <c r="E91" s="68"/>
      <c r="F91" s="90"/>
      <c r="G91" s="16"/>
      <c r="H91" s="87"/>
      <c r="I91" s="49"/>
      <c r="J91" s="46"/>
      <c r="K91" s="1"/>
      <c r="L91" s="1"/>
    </row>
    <row r="92" spans="1:12" s="8" customFormat="1" ht="15" x14ac:dyDescent="0.25">
      <c r="A92" s="62"/>
      <c r="B92" s="65"/>
      <c r="C92" s="17" t="s">
        <v>106</v>
      </c>
      <c r="D92" s="18" t="s">
        <v>110</v>
      </c>
      <c r="E92" s="68"/>
      <c r="F92" s="90"/>
      <c r="G92" s="19"/>
      <c r="H92" s="87"/>
      <c r="I92" s="49"/>
      <c r="J92" s="46"/>
      <c r="K92" s="1"/>
      <c r="L92" s="1"/>
    </row>
    <row r="93" spans="1:12" s="8" customFormat="1" ht="15" x14ac:dyDescent="0.25">
      <c r="A93" s="62"/>
      <c r="B93" s="65"/>
      <c r="C93" s="17" t="s">
        <v>109</v>
      </c>
      <c r="D93" s="18" t="s">
        <v>111</v>
      </c>
      <c r="E93" s="68"/>
      <c r="F93" s="90"/>
      <c r="G93" s="16"/>
      <c r="H93" s="87"/>
      <c r="I93" s="49"/>
      <c r="J93" s="46"/>
      <c r="K93" s="1"/>
      <c r="L93" s="1"/>
    </row>
    <row r="94" spans="1:12" s="8" customFormat="1" ht="15" x14ac:dyDescent="0.25">
      <c r="A94" s="62"/>
      <c r="B94" s="65"/>
      <c r="C94" s="17" t="s">
        <v>10</v>
      </c>
      <c r="D94" s="18" t="s">
        <v>21</v>
      </c>
      <c r="E94" s="68"/>
      <c r="F94" s="90"/>
      <c r="G94" s="19"/>
      <c r="H94" s="87"/>
      <c r="I94" s="49"/>
      <c r="J94" s="46"/>
      <c r="K94" s="1"/>
      <c r="L94" s="1"/>
    </row>
    <row r="95" spans="1:12" s="8" customFormat="1" ht="15.75" thickBot="1" x14ac:dyDescent="0.3">
      <c r="A95" s="63"/>
      <c r="B95" s="66"/>
      <c r="C95" s="20" t="s">
        <v>4</v>
      </c>
      <c r="D95" s="21" t="s">
        <v>5</v>
      </c>
      <c r="E95" s="68"/>
      <c r="F95" s="91"/>
      <c r="G95" s="22"/>
      <c r="H95" s="88"/>
      <c r="I95" s="50"/>
      <c r="J95" s="52"/>
      <c r="K95" s="1"/>
      <c r="L95" s="1"/>
    </row>
    <row r="96" spans="1:12" s="8" customFormat="1" ht="15" thickTop="1" x14ac:dyDescent="0.2">
      <c r="A96" s="54">
        <v>9</v>
      </c>
      <c r="B96" s="56" t="s">
        <v>83</v>
      </c>
      <c r="C96" s="29" t="s">
        <v>126</v>
      </c>
      <c r="D96" s="30">
        <v>590</v>
      </c>
      <c r="E96" s="58" t="s">
        <v>125</v>
      </c>
      <c r="F96" s="28">
        <v>2</v>
      </c>
      <c r="G96" s="27"/>
      <c r="H96" s="41"/>
      <c r="I96" s="43">
        <v>0</v>
      </c>
      <c r="J96" s="39">
        <f>F96*I96</f>
        <v>0</v>
      </c>
    </row>
    <row r="97" spans="1:10" s="8" customFormat="1" ht="15" thickBot="1" x14ac:dyDescent="0.25">
      <c r="A97" s="55"/>
      <c r="B97" s="57"/>
      <c r="C97" s="24" t="s">
        <v>84</v>
      </c>
      <c r="D97" s="24" t="s">
        <v>127</v>
      </c>
      <c r="E97" s="59"/>
      <c r="F97" s="25"/>
      <c r="G97" s="26"/>
      <c r="H97" s="42"/>
      <c r="I97" s="44"/>
      <c r="J97" s="40"/>
    </row>
    <row r="98" spans="1:10" s="8" customFormat="1" ht="15" thickTop="1" x14ac:dyDescent="0.2">
      <c r="A98" s="54">
        <v>10</v>
      </c>
      <c r="B98" s="56" t="s">
        <v>82</v>
      </c>
      <c r="C98" s="29" t="s">
        <v>126</v>
      </c>
      <c r="D98" s="30">
        <v>3880</v>
      </c>
      <c r="E98" s="59"/>
      <c r="F98" s="28">
        <v>2</v>
      </c>
      <c r="G98" s="27"/>
      <c r="H98" s="41"/>
      <c r="I98" s="43">
        <v>0</v>
      </c>
      <c r="J98" s="39">
        <f>F98*I98</f>
        <v>0</v>
      </c>
    </row>
    <row r="99" spans="1:10" s="8" customFormat="1" ht="15" thickBot="1" x14ac:dyDescent="0.25">
      <c r="A99" s="55"/>
      <c r="B99" s="57"/>
      <c r="C99" s="24" t="s">
        <v>84</v>
      </c>
      <c r="D99" s="24" t="s">
        <v>128</v>
      </c>
      <c r="E99" s="59"/>
      <c r="F99" s="25"/>
      <c r="G99" s="26"/>
      <c r="H99" s="42"/>
      <c r="I99" s="44"/>
      <c r="J99" s="40"/>
    </row>
    <row r="100" spans="1:10" s="8" customFormat="1" ht="15" thickTop="1" x14ac:dyDescent="0.2">
      <c r="A100" s="54">
        <v>11</v>
      </c>
      <c r="B100" s="56" t="s">
        <v>82</v>
      </c>
      <c r="C100" s="29" t="s">
        <v>126</v>
      </c>
      <c r="D100" s="30">
        <v>3880</v>
      </c>
      <c r="E100" s="59"/>
      <c r="F100" s="28">
        <v>1</v>
      </c>
      <c r="G100" s="27"/>
      <c r="H100" s="41"/>
      <c r="I100" s="43">
        <v>0</v>
      </c>
      <c r="J100" s="39">
        <f>F100*I100</f>
        <v>0</v>
      </c>
    </row>
    <row r="101" spans="1:10" s="8" customFormat="1" ht="15" thickBot="1" x14ac:dyDescent="0.25">
      <c r="A101" s="55"/>
      <c r="B101" s="57"/>
      <c r="C101" s="24" t="s">
        <v>84</v>
      </c>
      <c r="D101" s="24" t="s">
        <v>129</v>
      </c>
      <c r="E101" s="59"/>
      <c r="F101" s="25"/>
      <c r="G101" s="26"/>
      <c r="H101" s="42"/>
      <c r="I101" s="44"/>
      <c r="J101" s="40"/>
    </row>
    <row r="102" spans="1:10" s="8" customFormat="1" ht="15" thickTop="1" x14ac:dyDescent="0.2">
      <c r="A102" s="54">
        <v>12</v>
      </c>
      <c r="B102" s="56" t="s">
        <v>82</v>
      </c>
      <c r="C102" s="29" t="s">
        <v>126</v>
      </c>
      <c r="D102" s="30">
        <v>3880</v>
      </c>
      <c r="E102" s="59"/>
      <c r="F102" s="28">
        <v>2</v>
      </c>
      <c r="G102" s="27"/>
      <c r="H102" s="41"/>
      <c r="I102" s="43">
        <v>0</v>
      </c>
      <c r="J102" s="39">
        <f>F102*I102</f>
        <v>0</v>
      </c>
    </row>
    <row r="103" spans="1:10" s="8" customFormat="1" ht="15" thickBot="1" x14ac:dyDescent="0.25">
      <c r="A103" s="55"/>
      <c r="B103" s="57"/>
      <c r="C103" s="24" t="s">
        <v>84</v>
      </c>
      <c r="D103" s="24" t="s">
        <v>130</v>
      </c>
      <c r="E103" s="59"/>
      <c r="F103" s="25"/>
      <c r="G103" s="26"/>
      <c r="H103" s="42"/>
      <c r="I103" s="44"/>
      <c r="J103" s="40"/>
    </row>
    <row r="104" spans="1:10" s="8" customFormat="1" ht="15" thickTop="1" x14ac:dyDescent="0.2">
      <c r="A104" s="54">
        <v>13</v>
      </c>
      <c r="B104" s="56" t="s">
        <v>82</v>
      </c>
      <c r="C104" s="29" t="s">
        <v>126</v>
      </c>
      <c r="D104" s="30">
        <v>2980</v>
      </c>
      <c r="E104" s="59"/>
      <c r="F104" s="28">
        <v>2</v>
      </c>
      <c r="G104" s="27"/>
      <c r="H104" s="41"/>
      <c r="I104" s="43">
        <v>0</v>
      </c>
      <c r="J104" s="39">
        <f>F104*I104</f>
        <v>0</v>
      </c>
    </row>
    <row r="105" spans="1:10" s="8" customFormat="1" ht="15" thickBot="1" x14ac:dyDescent="0.25">
      <c r="A105" s="55"/>
      <c r="B105" s="57"/>
      <c r="C105" s="24" t="s">
        <v>84</v>
      </c>
      <c r="D105" s="24" t="s">
        <v>131</v>
      </c>
      <c r="E105" s="60"/>
      <c r="F105" s="25"/>
      <c r="G105" s="26"/>
      <c r="H105" s="42"/>
      <c r="I105" s="44"/>
      <c r="J105" s="40"/>
    </row>
    <row r="106" spans="1:10" s="9" customFormat="1" ht="15" thickTop="1" x14ac:dyDescent="0.2">
      <c r="A106" s="100">
        <v>14</v>
      </c>
      <c r="B106" s="56" t="s">
        <v>82</v>
      </c>
      <c r="C106" s="29" t="s">
        <v>126</v>
      </c>
      <c r="D106" s="30">
        <v>1500</v>
      </c>
      <c r="E106" s="101" t="s">
        <v>143</v>
      </c>
      <c r="F106" s="28">
        <v>3</v>
      </c>
      <c r="G106" s="27"/>
      <c r="H106" s="41"/>
      <c r="I106" s="43">
        <v>0</v>
      </c>
      <c r="J106" s="39">
        <f>F106*I106</f>
        <v>0</v>
      </c>
    </row>
    <row r="107" spans="1:10" s="9" customFormat="1" ht="27" thickBot="1" x14ac:dyDescent="0.3">
      <c r="A107" s="102"/>
      <c r="B107" s="57"/>
      <c r="C107" s="24" t="s">
        <v>141</v>
      </c>
      <c r="D107" s="24" t="s">
        <v>142</v>
      </c>
      <c r="E107" s="103"/>
      <c r="F107" s="104"/>
      <c r="G107" s="26"/>
      <c r="H107" s="42"/>
      <c r="I107" s="44"/>
      <c r="J107" s="40"/>
    </row>
    <row r="108" spans="1:10" ht="16.5" thickTop="1" thickBot="1" x14ac:dyDescent="0.3">
      <c r="A108" s="98" t="s">
        <v>2</v>
      </c>
      <c r="B108" s="98"/>
      <c r="C108" s="98"/>
      <c r="D108" s="31">
        <v>127500</v>
      </c>
      <c r="E108" s="32"/>
      <c r="F108" s="33"/>
      <c r="G108" s="95" t="s">
        <v>3</v>
      </c>
      <c r="H108" s="96"/>
      <c r="I108" s="97"/>
      <c r="J108" s="31">
        <f>SUM(J8:J107)</f>
        <v>0</v>
      </c>
    </row>
    <row r="109" spans="1:10" ht="15.75" thickBot="1" x14ac:dyDescent="0.25">
      <c r="E109" s="4"/>
      <c r="G109" s="99" t="s">
        <v>132</v>
      </c>
      <c r="H109" s="96"/>
      <c r="I109" s="97"/>
      <c r="J109" s="31">
        <f>SUM(J108*1.21)</f>
        <v>0</v>
      </c>
    </row>
    <row r="110" spans="1:10" x14ac:dyDescent="0.2">
      <c r="E110" s="4"/>
    </row>
    <row r="111" spans="1:10" x14ac:dyDescent="0.2">
      <c r="D111" s="37"/>
      <c r="E111" s="4"/>
    </row>
    <row r="112" spans="1:10" x14ac:dyDescent="0.2">
      <c r="E112" s="4"/>
    </row>
    <row r="113" spans="2:10" s="9" customFormat="1" x14ac:dyDescent="0.2">
      <c r="B113" s="5"/>
      <c r="D113" s="37"/>
    </row>
    <row r="114" spans="2:10" s="9" customFormat="1" x14ac:dyDescent="0.2">
      <c r="B114" s="5"/>
      <c r="D114" s="37"/>
    </row>
    <row r="115" spans="2:10" s="9" customFormat="1" x14ac:dyDescent="0.2">
      <c r="B115" s="5"/>
      <c r="D115" s="38"/>
    </row>
    <row r="116" spans="2:10" x14ac:dyDescent="0.2">
      <c r="D116" s="38"/>
      <c r="E116" s="4"/>
    </row>
    <row r="117" spans="2:10" x14ac:dyDescent="0.2">
      <c r="D117" s="38"/>
      <c r="E117" s="4"/>
    </row>
    <row r="118" spans="2:10" ht="15" thickBot="1" x14ac:dyDescent="0.25">
      <c r="D118" s="38"/>
      <c r="G118" s="9"/>
      <c r="H118" s="34"/>
      <c r="I118" s="34"/>
    </row>
    <row r="119" spans="2:10" x14ac:dyDescent="0.2">
      <c r="D119" s="37"/>
      <c r="G119" s="9"/>
      <c r="H119" s="36" t="s">
        <v>133</v>
      </c>
      <c r="I119" s="35"/>
      <c r="J119" s="5"/>
    </row>
  </sheetData>
  <mergeCells count="96">
    <mergeCell ref="J106:J107"/>
    <mergeCell ref="A106:A107"/>
    <mergeCell ref="B106:B107"/>
    <mergeCell ref="E106:E107"/>
    <mergeCell ref="H106:H107"/>
    <mergeCell ref="I106:I107"/>
    <mergeCell ref="G109:I109"/>
    <mergeCell ref="A48:A57"/>
    <mergeCell ref="A8:A20"/>
    <mergeCell ref="B8:B20"/>
    <mergeCell ref="H8:H20"/>
    <mergeCell ref="F9:F20"/>
    <mergeCell ref="E8:E47"/>
    <mergeCell ref="A21:A29"/>
    <mergeCell ref="B21:B29"/>
    <mergeCell ref="H21:H29"/>
    <mergeCell ref="F22:F29"/>
    <mergeCell ref="A30:A38"/>
    <mergeCell ref="B30:B38"/>
    <mergeCell ref="H30:H38"/>
    <mergeCell ref="F31:F38"/>
    <mergeCell ref="A39:A47"/>
    <mergeCell ref="H39:H47"/>
    <mergeCell ref="G108:I108"/>
    <mergeCell ref="B100:B101"/>
    <mergeCell ref="I73:I87"/>
    <mergeCell ref="I98:I99"/>
    <mergeCell ref="I104:I105"/>
    <mergeCell ref="A108:C108"/>
    <mergeCell ref="B39:B47"/>
    <mergeCell ref="A102:A103"/>
    <mergeCell ref="B102:B103"/>
    <mergeCell ref="H58:H72"/>
    <mergeCell ref="F59:F72"/>
    <mergeCell ref="H73:H87"/>
    <mergeCell ref="F74:F87"/>
    <mergeCell ref="H88:H95"/>
    <mergeCell ref="F89:F95"/>
    <mergeCell ref="J6:J7"/>
    <mergeCell ref="B6:B7"/>
    <mergeCell ref="I6:I7"/>
    <mergeCell ref="E6:E7"/>
    <mergeCell ref="B48:B57"/>
    <mergeCell ref="H48:H57"/>
    <mergeCell ref="F49:F57"/>
    <mergeCell ref="E48:E57"/>
    <mergeCell ref="F40:F47"/>
    <mergeCell ref="I8:I20"/>
    <mergeCell ref="J8:J20"/>
    <mergeCell ref="I21:I29"/>
    <mergeCell ref="J21:J29"/>
    <mergeCell ref="I30:I38"/>
    <mergeCell ref="J30:J38"/>
    <mergeCell ref="I39:I47"/>
    <mergeCell ref="C6:D6"/>
    <mergeCell ref="F6:F7"/>
    <mergeCell ref="G6:G7"/>
    <mergeCell ref="A6:A7"/>
    <mergeCell ref="H6:H7"/>
    <mergeCell ref="A104:A105"/>
    <mergeCell ref="B104:B105"/>
    <mergeCell ref="E96:E105"/>
    <mergeCell ref="A58:A72"/>
    <mergeCell ref="B58:B72"/>
    <mergeCell ref="E58:E72"/>
    <mergeCell ref="A73:A87"/>
    <mergeCell ref="B73:B87"/>
    <mergeCell ref="A88:A95"/>
    <mergeCell ref="B88:B95"/>
    <mergeCell ref="E73:E95"/>
    <mergeCell ref="A96:A97"/>
    <mergeCell ref="B96:B97"/>
    <mergeCell ref="A98:A99"/>
    <mergeCell ref="B98:B99"/>
    <mergeCell ref="A100:A101"/>
    <mergeCell ref="J39:J47"/>
    <mergeCell ref="I48:I57"/>
    <mergeCell ref="J48:J57"/>
    <mergeCell ref="I58:I72"/>
    <mergeCell ref="J58:J72"/>
    <mergeCell ref="J73:J87"/>
    <mergeCell ref="I88:I95"/>
    <mergeCell ref="J88:J95"/>
    <mergeCell ref="I96:I97"/>
    <mergeCell ref="J96:J97"/>
    <mergeCell ref="J104:J105"/>
    <mergeCell ref="H96:H97"/>
    <mergeCell ref="H98:H99"/>
    <mergeCell ref="H100:H101"/>
    <mergeCell ref="H102:H103"/>
    <mergeCell ref="H104:H105"/>
    <mergeCell ref="J98:J99"/>
    <mergeCell ref="I100:I101"/>
    <mergeCell ref="J100:J101"/>
    <mergeCell ref="I102:I103"/>
    <mergeCell ref="J102:J103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46D16C-1C5D-4B01-BBF2-4251ED726C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81936B-4FE3-4A61-A6C6-F39A26A8C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B5C991-1C82-4245-9C3A-F965168EDC5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6bf57cb4-cbb8-4680-a8b6-f4925622197e"/>
    <ds:schemaRef ds:uri="5d7613ff-490a-4d5d-8dfb-fa737d953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2025-01-27T06:55:53Z</cp:lastPrinted>
  <dcterms:created xsi:type="dcterms:W3CDTF">2020-11-16T14:38:57Z</dcterms:created>
  <dcterms:modified xsi:type="dcterms:W3CDTF">2025-02-03T13:39:23Z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