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Vyhrazený DNS_na ICT\060_Dodávka výpočetní techniky, příslušenství a tonerů 08_2024\"/>
    </mc:Choice>
  </mc:AlternateContent>
  <xr:revisionPtr revIDLastSave="122" documentId="13_ncr:1_{4FD6D9DD-5052-41D5-9048-69807F4E4383}" xr6:coauthVersionLast="36" xr6:coauthVersionMax="36" xr10:uidLastSave="{BF692570-CE01-4B25-AC69-4CBF29DA0F22}"/>
  <bookViews>
    <workbookView xWindow="0" yWindow="0" windowWidth="28800" windowHeight="12225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67" i="1" l="1"/>
  <c r="J155" i="1" l="1"/>
  <c r="J146" i="1"/>
  <c r="J132" i="1"/>
  <c r="J114" i="1"/>
  <c r="J106" i="1"/>
  <c r="J95" i="1"/>
  <c r="J82" i="1"/>
  <c r="J69" i="1"/>
  <c r="J59" i="1"/>
  <c r="J53" i="1"/>
  <c r="J42" i="1"/>
  <c r="J36" i="1"/>
  <c r="J34" i="1" l="1"/>
  <c r="J32" i="1"/>
  <c r="J30" i="1"/>
  <c r="J28" i="1"/>
  <c r="J26" i="1"/>
  <c r="J24" i="1"/>
  <c r="J22" i="1"/>
  <c r="J20" i="1"/>
  <c r="J18" i="1" l="1"/>
  <c r="J16" i="1"/>
  <c r="J14" i="1" l="1"/>
  <c r="J12" i="1"/>
  <c r="J10" i="1"/>
  <c r="J8" i="1"/>
  <c r="J167" i="1" l="1"/>
  <c r="J168" i="1" s="1"/>
</calcChain>
</file>

<file path=xl/sharedStrings.xml><?xml version="1.0" encoding="utf-8"?>
<sst xmlns="http://schemas.openxmlformats.org/spreadsheetml/2006/main" count="344" uniqueCount="211">
  <si>
    <t>ČÍSLO OBJEDNÁVKY/NÁZEV PROJEKTU</t>
  </si>
  <si>
    <t>KUSY</t>
  </si>
  <si>
    <t>NABÍZENÉ ZAŘÍZENÍ</t>
  </si>
  <si>
    <t>Č.</t>
  </si>
  <si>
    <t>PARAMETR</t>
  </si>
  <si>
    <t>(VÝROBCE A PŘESNÝ TYP)</t>
  </si>
  <si>
    <t>Předpokládaná hodnota celkem v Kč bez DPH</t>
  </si>
  <si>
    <t>,</t>
  </si>
  <si>
    <t>Tonery</t>
  </si>
  <si>
    <r>
      <t xml:space="preserve">černá, kapacita min. 16500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</si>
  <si>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C1325iF</t>
  </si>
  <si>
    <t>pro tiskárnu Canon i-Sesnys LBP3300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</si>
  <si>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kompatibilní</t>
    </r>
  </si>
  <si>
    <t>pro tiskárnu HP LaserJet Pro MFP M127fn</t>
  </si>
  <si>
    <r>
      <t xml:space="preserve">černá, kapacita min. 2x1500 stran, </t>
    </r>
    <r>
      <rPr>
        <b/>
        <sz val="11"/>
        <color rgb="FF000000"/>
        <rFont val="Calibri"/>
        <family val="2"/>
        <charset val="238"/>
      </rPr>
      <t>kompatibilní multipack</t>
    </r>
  </si>
  <si>
    <t>pro tiskárnu HP LaserJet 1300</t>
  </si>
  <si>
    <r>
      <t xml:space="preserve">černá, kapacita min. 2500 stran, </t>
    </r>
    <r>
      <rPr>
        <b/>
        <sz val="11"/>
        <color rgb="FF000000"/>
        <rFont val="Calibri"/>
        <family val="2"/>
        <charset val="238"/>
      </rPr>
      <t>kompatibilní</t>
    </r>
  </si>
  <si>
    <t>pro tiskárnu Canon 7660</t>
  </si>
  <si>
    <r>
      <t xml:space="preserve">azurová, kapacita min. 2800 stran, </t>
    </r>
    <r>
      <rPr>
        <b/>
        <sz val="11"/>
        <color rgb="FF000000"/>
        <rFont val="Calibri"/>
        <family val="2"/>
        <charset val="238"/>
      </rPr>
      <t>kompatibilní</t>
    </r>
  </si>
  <si>
    <r>
      <t xml:space="preserve">žlutá, kapacita min. 2800 stran, </t>
    </r>
    <r>
      <rPr>
        <b/>
        <sz val="11"/>
        <color rgb="FF000000"/>
        <rFont val="Calibri"/>
        <family val="2"/>
        <charset val="238"/>
      </rPr>
      <t>kompatibilní</t>
    </r>
  </si>
  <si>
    <t>pro tiskárnu Canon IR Advance C3525i</t>
  </si>
  <si>
    <r>
      <t xml:space="preserve">černá, kapacita min. 36000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</si>
  <si>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</si>
  <si>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</si>
  <si>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19000 stran, </t>
    </r>
    <r>
      <rPr>
        <b/>
        <sz val="11"/>
        <color rgb="FF000000"/>
        <rFont val="Calibri"/>
        <family val="2"/>
        <charset val="238"/>
      </rPr>
      <t>originální</t>
    </r>
  </si>
  <si>
    <t>pro tiskárnu Canon IR C1533iF</t>
  </si>
  <si>
    <r>
      <t xml:space="preserve">černá, kapacita min. 6000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</si>
  <si>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azurová,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</si>
  <si>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purpurová,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</si>
  <si>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žlutá, kapacita min. 5000 stran, </t>
    </r>
    <r>
      <rPr>
        <b/>
        <sz val="11"/>
        <color rgb="FF000000"/>
        <rFont val="Calibri"/>
        <family val="2"/>
        <charset val="238"/>
      </rPr>
      <t>originální</t>
    </r>
  </si>
  <si>
    <t>Kompatibilita</t>
  </si>
  <si>
    <t>Originalita</t>
  </si>
  <si>
    <t>Záruka</t>
  </si>
  <si>
    <t>min. 24 měs.</t>
  </si>
  <si>
    <t>Baterie do NTB</t>
  </si>
  <si>
    <t>Kapacita</t>
  </si>
  <si>
    <t>min. 60Wh</t>
  </si>
  <si>
    <t>Dell Latitude 7480</t>
  </si>
  <si>
    <t>ano</t>
  </si>
  <si>
    <t>min. 12 měs.</t>
  </si>
  <si>
    <t>Skutečný/ zdánlivý výkon</t>
  </si>
  <si>
    <t>Typ napájení</t>
  </si>
  <si>
    <t>min. 99%</t>
  </si>
  <si>
    <t>Záložní doba</t>
  </si>
  <si>
    <t>Výstupní zásuvky</t>
  </si>
  <si>
    <t>Rozměry</t>
  </si>
  <si>
    <t>min. 36 měs.</t>
  </si>
  <si>
    <t>Myš</t>
  </si>
  <si>
    <t>Připojení</t>
  </si>
  <si>
    <t>bezdrátová, rozhraní bluetooth</t>
  </si>
  <si>
    <t>Baterie</t>
  </si>
  <si>
    <t>1x AA</t>
  </si>
  <si>
    <t>Určení</t>
  </si>
  <si>
    <t>pro praváky</t>
  </si>
  <si>
    <t>Android, Win 10/11, MacOS, iPadOS, Linux</t>
  </si>
  <si>
    <t>Senzor</t>
  </si>
  <si>
    <t>citlivost min. 4000DPI, optická technologie</t>
  </si>
  <si>
    <t>Tlačítka</t>
  </si>
  <si>
    <t>5x, tichá, klasické kolečko</t>
  </si>
  <si>
    <t>Maximální dosah</t>
  </si>
  <si>
    <t>alespoň 10m</t>
  </si>
  <si>
    <t>Příslušenství</t>
  </si>
  <si>
    <t>bezdrátový USB přijímač</t>
  </si>
  <si>
    <t>Barva</t>
  </si>
  <si>
    <t>Podložka pod myš a klávesnici</t>
  </si>
  <si>
    <t>Materiál</t>
  </si>
  <si>
    <t>tkanina</t>
  </si>
  <si>
    <t>Vlastnosti</t>
  </si>
  <si>
    <t>protiskluzová základna</t>
  </si>
  <si>
    <t>min. 70x30cm</t>
  </si>
  <si>
    <t>drátová, USB rozhraní</t>
  </si>
  <si>
    <t>Provedení</t>
  </si>
  <si>
    <t>vertikální</t>
  </si>
  <si>
    <t>Win7/10/11</t>
  </si>
  <si>
    <t>Citlivost</t>
  </si>
  <si>
    <t>min. 1600DPI, optická technologie</t>
  </si>
  <si>
    <t>6x, klasické kolečko, funkce změna DPI</t>
  </si>
  <si>
    <t>Kabel</t>
  </si>
  <si>
    <t>min. 1,8m</t>
  </si>
  <si>
    <t>Notebook</t>
  </si>
  <si>
    <t>Displej</t>
  </si>
  <si>
    <t>úhlopříčka min. 14", panel IPS, rozlišení min. 1920x1080px Full HD, matný, obnovovací frekvence min. 60Hz</t>
  </si>
  <si>
    <t>Operační systém</t>
  </si>
  <si>
    <t>Windows 11 Pro</t>
  </si>
  <si>
    <t>Procesor</t>
  </si>
  <si>
    <t>hodnocení min. 14800 bodů dle cpubenchmark.net</t>
  </si>
  <si>
    <t>Operační paměť</t>
  </si>
  <si>
    <t>Typ DDR4, min. 16GB, min. 2 sloty</t>
  </si>
  <si>
    <t>Vnitřní úložiště</t>
  </si>
  <si>
    <t>pevný disk min. 512GB, M.2 SSD</t>
  </si>
  <si>
    <t>Grafická karta</t>
  </si>
  <si>
    <t>min. 2650 bodů dle videocardbenchmark.net</t>
  </si>
  <si>
    <t>Rozhraní</t>
  </si>
  <si>
    <t>min. 1x audio combo jack, min. 1x RJ45, min. 2x USB 3.1 Gen1, min. 2x USB 4.0, Bluetooth, WiFi 6 802.11ax nebo vyšší, drátové LAN 10/100/1000</t>
  </si>
  <si>
    <t>Výbava</t>
  </si>
  <si>
    <t>čtečka čipových karet, čtečka otisků prstů, PowerDelivery, touchpad, webkamera, podsvícená CZ klávesnice</t>
  </si>
  <si>
    <t>min. 54Wh, maximální výdrž alespoň 8h</t>
  </si>
  <si>
    <t>min. 320x210x20mm, hmotnost max. 1,5kg</t>
  </si>
  <si>
    <t>Materiál/ barva</t>
  </si>
  <si>
    <t>min. 36 měs., servis u zákazníka do druhého dne</t>
  </si>
  <si>
    <t>PC</t>
  </si>
  <si>
    <t>hodnocení min. 37000 bodů dle cpubenchmark.net
automatické přetaktování, HyperThreading, podpora virtualizace</t>
  </si>
  <si>
    <t>min. 1850 bodů dle videocardbenchmark.net</t>
  </si>
  <si>
    <t>Základní deska</t>
  </si>
  <si>
    <t>sloty pro přídavné karty PCI Express x4 a PCI Express x16</t>
  </si>
  <si>
    <t>Disk</t>
  </si>
  <si>
    <t>SSD min. 512GB, rozhraní interní M.2 /PCIe 4.0 NVMe, min. 4x slot M.2 (1x osazený)</t>
  </si>
  <si>
    <t>Zdroj</t>
  </si>
  <si>
    <t>min. 500W</t>
  </si>
  <si>
    <t>RAM min. 16GB, DDR5, max. kapacita RAM alespoň 128GB, min. 4x slot RAM (2x osazený)</t>
  </si>
  <si>
    <t>Výstupy</t>
  </si>
  <si>
    <t>min. 2x USB 2.0, min. 4x USB-C, min. 4x USB 3.2 Gen1, min. 1x DisplayPort, min. 1x audio combo jack, min. 1x zvukový výstup line out, min. 1x RJ45</t>
  </si>
  <si>
    <t>čtečka paměťových karet, optická mechanika DVD</t>
  </si>
  <si>
    <t>myš, CZ klávesnice</t>
  </si>
  <si>
    <t>hodnocení min. 30500 bodů dle cpubenchmark.net
automatické přetaktování, HyperThreading, podpora virtualizace</t>
  </si>
  <si>
    <t>SSD min. 1000GB, rozhraní interní M.2 PCIe 3.0 4x NVMe</t>
  </si>
  <si>
    <t>Bluetooth, WiFi</t>
  </si>
  <si>
    <t>RAM min. 32GB, DDR4, min. 2x slot RAM (2x osazený)</t>
  </si>
  <si>
    <t>min. 4x USB 2.0, min. 2x USB 3.2 Gen 1, min. 1x VGA, min. 1x D-SUB, min. 1x HDMI, min. 1x DisplayPort</t>
  </si>
  <si>
    <t>bez OS, kompatibilita s Windows 11</t>
  </si>
  <si>
    <t>min. 520W/ 850VA</t>
  </si>
  <si>
    <t>off-line</t>
  </si>
  <si>
    <t>Účinnost při 100%/ 50% zátěži</t>
  </si>
  <si>
    <t>při 100% zátěži min. 2,3min, při 50% záteži min. 9,8min</t>
  </si>
  <si>
    <t>max. 130x120x370mm, hmotnost max. 5kg</t>
  </si>
  <si>
    <t>UPS</t>
  </si>
  <si>
    <t>Monitor</t>
  </si>
  <si>
    <t>Úhlopříčka</t>
  </si>
  <si>
    <t>min. 23,8"</t>
  </si>
  <si>
    <t>Panel</t>
  </si>
  <si>
    <t>IPS, technologie LCD</t>
  </si>
  <si>
    <t>Rozlišení</t>
  </si>
  <si>
    <t>min. 1920x1080px Full HD</t>
  </si>
  <si>
    <t>Konstrukce</t>
  </si>
  <si>
    <t>rovná</t>
  </si>
  <si>
    <t>Obnovovací frekvence</t>
  </si>
  <si>
    <t>min. 100Hz</t>
  </si>
  <si>
    <t>Odezva</t>
  </si>
  <si>
    <t>max. 5ms</t>
  </si>
  <si>
    <t>Maximální jas</t>
  </si>
  <si>
    <t>alespoň 250cd/m2</t>
  </si>
  <si>
    <t>Kontrast</t>
  </si>
  <si>
    <t>nativní, 1500:1</t>
  </si>
  <si>
    <t>Povrch displeje</t>
  </si>
  <si>
    <t>antireflexní</t>
  </si>
  <si>
    <t>Poměr stran</t>
  </si>
  <si>
    <t>16:9</t>
  </si>
  <si>
    <t>Barevná hloubka</t>
  </si>
  <si>
    <t>min. 8bit</t>
  </si>
  <si>
    <t>min. 1x HDMI 1.4, min. 1x DisplayPort 1.2, min. 1x VGA, min. 3x USB, min. 1x USB-C</t>
  </si>
  <si>
    <t>Barevné pokrytí</t>
  </si>
  <si>
    <t>sRGB min. 99%</t>
  </si>
  <si>
    <t>Vlastnosti a funkce</t>
  </si>
  <si>
    <t>max. 55x50x20cm, hmotnost max. 5kg</t>
  </si>
  <si>
    <t>nastavitelná výška, pivot, filtr modrého světla, PowerDelivery, Kensington Lock, VESA 100x100</t>
  </si>
  <si>
    <t>Kabely</t>
  </si>
  <si>
    <t>DisplayPort, USB-A</t>
  </si>
  <si>
    <t>úhlopříčka min. 15,6", obnovovací frekvence min. 60Hz, svítivost min. 250Nits, antireflexní, poměr stran 16:9, panel PIS, rozlišení min. 1920x1080px, barevné pokrytí min. 45% NTSC</t>
  </si>
  <si>
    <t>hodnocení min. 17500 bodů dle cpubenchmark.net
automatické přetaktování, HyperThreading, podpora virtualizace</t>
  </si>
  <si>
    <t>RAM min. 16GB, DDR5</t>
  </si>
  <si>
    <t>integrovaná</t>
  </si>
  <si>
    <t>Pevný disk</t>
  </si>
  <si>
    <t>SSD min. 512GB, rozhraní PCIe NVMe, min. 2x slot M.2 (1x osazený)</t>
  </si>
  <si>
    <t>nabíjecí konektor USB-C, kapacita min. 54Wh, nabíjecí příkon min. 65W</t>
  </si>
  <si>
    <t>materiál plast, pevný klasický NTB</t>
  </si>
  <si>
    <t>min. 2x Thunderbolt/ USB 4, min. 2x USB 3.2 Gen1, min. 1x HDMI, min. 1x USB-C, min. 1x RJ45, min. 1x audio combo jack, Bluetooth v5.3 nbo vyšší, WiFi 6 802.11ax nebo vyšší</t>
  </si>
  <si>
    <t>podsvícená CZ klávesnice, čtečka otisků prstů, čtečka paměťových karet, windows hello, čtečka čipových karet, webkamera min. 1080px</t>
  </si>
  <si>
    <t>max. 360x25x235mm, hmotnost max. 2kg</t>
  </si>
  <si>
    <t>napájecí adaptér</t>
  </si>
  <si>
    <t>Dokovací stanice</t>
  </si>
  <si>
    <t>Datové porty</t>
  </si>
  <si>
    <t>min. 2x USB-C Thunderbolt 4, min. 2x USB-A 3.2 Gen1</t>
  </si>
  <si>
    <t>Grafické porty</t>
  </si>
  <si>
    <t>min. 1x HDMI 1.4, min. 2x DisplayPort 1.2</t>
  </si>
  <si>
    <t>Napájení</t>
  </si>
  <si>
    <t>externí</t>
  </si>
  <si>
    <t>plast</t>
  </si>
  <si>
    <t>plně kompatibilní s NTB pol. č. 24</t>
  </si>
  <si>
    <t>hodnocení min. 19900 bodů dle cpubenchmark.net
automatické přetaktování, HyperThreading, podpora virtualizace</t>
  </si>
  <si>
    <t>SSD min. 512GB, rozhraní interní M.2(PCIe 4.0 NVMe), min. 1x slot 3.5" (0x osazený), min. 2x slot M.2 (1x osazený)</t>
  </si>
  <si>
    <t>min. 180W</t>
  </si>
  <si>
    <t>RAM min. 16GB, DDR5, maximální kapacita RAM alespoň 64GB, min. 2x slot RAM (1x osazený)</t>
  </si>
  <si>
    <t>min. 4x USB 2.0, min. 1x USB-C, min. 3x USB 3.2 Gen1, min. 1x HDMI, min. 1x DisplayPort, min. 1x audio combo jack, min. 1x RJ45, kensington lock</t>
  </si>
  <si>
    <t>Příloha ke Kupní smlouvě - Technická specifikace k VZ "Dodávka výpočetní techniky, příslušenství a tonerů 08/2024</t>
  </si>
  <si>
    <t>Dodavatel musí vyplnit všechna takto žlutě podbarvená pole</t>
  </si>
  <si>
    <t>Zadavatel stanovuje tyto minimální technické požadavky:</t>
  </si>
  <si>
    <t>POLOŽKA</t>
  </si>
  <si>
    <t>POŽADOVANÉ PARAMETRY</t>
  </si>
  <si>
    <t>POPIS, PŘEDPOKLÁDANÁ HODNOTA V KČ BEZ DPH</t>
  </si>
  <si>
    <t>NABÍDKOVÁ CENA ZA KS V KČ BEZ DPH</t>
  </si>
  <si>
    <t>NABÍDKOVÁ CENA CELKEM V KČ BEZ DPH</t>
  </si>
  <si>
    <t xml:space="preserve">24100639
 THS
</t>
  </si>
  <si>
    <t xml:space="preserve">24100669
 ÚŘ
</t>
  </si>
  <si>
    <t>24100684
OFTI</t>
  </si>
  <si>
    <t xml:space="preserve">24100674
 OTF
</t>
  </si>
  <si>
    <t xml:space="preserve">24100672
 OTF
</t>
  </si>
  <si>
    <t xml:space="preserve">24100701
THS
</t>
  </si>
  <si>
    <t>Nabídková cena včetně dopravy celkem v Kč bez DPH</t>
  </si>
  <si>
    <t>Nabídková cena celkem včetně dopravy v Kč s DPH</t>
  </si>
  <si>
    <t>PODPIS OPRÁVNĚNÉ OSOBY ZA DODAVATELE</t>
  </si>
  <si>
    <t>KONKRÉTNÍ PARAMETRY NABÍZENÉHO ZAŘÍZENÍ, PŘÍPADNĚ DODAVATEL UVEDE SPLNĚNÍ ANO/NE</t>
  </si>
  <si>
    <t>Typ baterie</t>
  </si>
  <si>
    <t>F3YGT</t>
  </si>
  <si>
    <t>např. černá</t>
  </si>
  <si>
    <t>PC skříň</t>
  </si>
  <si>
    <t>velikost midi tower, neprůhledná ocelová bočnice, barva např. černá</t>
  </si>
  <si>
    <t>min. 8x FR, ochrana datové sítě RJ45, ochrana telefonní sítě RJ11</t>
  </si>
  <si>
    <t>šasi- karbon, např. šedá</t>
  </si>
  <si>
    <t>velikost mini tower, přední panel zepředu, neprůhledná ocelová bočnice, barva např. černá, rozměry max. 95x290x295mm, hmotnost max. 5kg</t>
  </si>
  <si>
    <t>velikost mini tower, přední panel zepředu, neprůhledná bočnice, hmotnost max. 10kg, barva např. černá</t>
  </si>
  <si>
    <t>Předpokládaná hodnota za ks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</si>
</sst>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2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theme="8" tint="-0.249977111117893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7" tint="0.39994506668294322"/>
      </patternFill>
    </fill>
    <fill>
      <patternFill patternType="solid">
        <fgColor theme="4" tint="0.79998168889431442"/>
        <bgColor rgb="FFFEF2CB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0" tint="-0.249977111117893"/>
        <bgColor rgb="FFD9E2F3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" fillId="0" borderId="0"/>
  </cellStyleXfs>
  <cellXfs count="115">
    <xf numFmtId="0" fontId="0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ont="1" applyAlignment="1"/>
    <xf numFmtId="0" fontId="14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4" fontId="6" fillId="5" borderId="13" xfId="0" applyNumberFormat="1" applyFont="1" applyFill="1" applyBorder="1" applyAlignment="1"/>
    <xf numFmtId="0" fontId="6" fillId="5" borderId="14" xfId="0" applyFont="1" applyFill="1" applyBorder="1" applyAlignment="1">
      <alignment horizontal="center" vertical="center" wrapText="1"/>
    </xf>
    <xf numFmtId="0" fontId="12" fillId="0" borderId="0" xfId="1" applyAlignment="1"/>
    <xf numFmtId="0" fontId="16" fillId="0" borderId="17" xfId="0" applyFont="1" applyBorder="1" applyAlignment="1">
      <alignment wrapText="1"/>
    </xf>
    <xf numFmtId="164" fontId="13" fillId="8" borderId="16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8" fillId="2" borderId="25" xfId="0" applyFont="1" applyFill="1" applyBorder="1" applyAlignment="1">
      <alignment horizontal="center" vertical="center" wrapText="1"/>
    </xf>
    <xf numFmtId="0" fontId="12" fillId="0" borderId="0" xfId="1"/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8" fillId="0" borderId="27" xfId="0" applyFont="1" applyBorder="1" applyAlignment="1">
      <alignment vertical="center" wrapText="1"/>
    </xf>
    <xf numFmtId="0" fontId="4" fillId="0" borderId="27" xfId="0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17" fillId="0" borderId="0" xfId="0" applyFont="1"/>
    <xf numFmtId="0" fontId="4" fillId="7" borderId="0" xfId="0" applyFont="1" applyFill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/>
    <xf numFmtId="0" fontId="21" fillId="0" borderId="0" xfId="0" applyFont="1"/>
    <xf numFmtId="0" fontId="6" fillId="5" borderId="13" xfId="0" applyFont="1" applyFill="1" applyBorder="1" applyAlignment="1"/>
    <xf numFmtId="164" fontId="8" fillId="15" borderId="24" xfId="0" applyNumberFormat="1" applyFont="1" applyFill="1" applyBorder="1" applyAlignment="1">
      <alignment wrapText="1"/>
    </xf>
    <xf numFmtId="6" fontId="9" fillId="17" borderId="10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top"/>
    </xf>
    <xf numFmtId="0" fontId="0" fillId="0" borderId="0" xfId="0" applyFont="1" applyBorder="1" applyAlignment="1"/>
    <xf numFmtId="164" fontId="9" fillId="4" borderId="49" xfId="0" applyNumberFormat="1" applyFont="1" applyFill="1" applyBorder="1" applyAlignment="1">
      <alignment horizontal="center" vertical="center"/>
    </xf>
    <xf numFmtId="164" fontId="20" fillId="3" borderId="52" xfId="0" applyNumberFormat="1" applyFont="1" applyFill="1" applyBorder="1" applyAlignment="1">
      <alignment horizontal="center"/>
    </xf>
    <xf numFmtId="0" fontId="4" fillId="3" borderId="53" xfId="0" applyFont="1" applyFill="1" applyBorder="1"/>
    <xf numFmtId="164" fontId="8" fillId="15" borderId="28" xfId="0" applyNumberFormat="1" applyFont="1" applyFill="1" applyBorder="1" applyAlignment="1">
      <alignment wrapText="1"/>
    </xf>
    <xf numFmtId="0" fontId="8" fillId="16" borderId="55" xfId="0" applyFont="1" applyFill="1" applyBorder="1" applyAlignment="1">
      <alignment horizontal="center" vertical="center" wrapText="1"/>
    </xf>
    <xf numFmtId="164" fontId="2" fillId="7" borderId="14" xfId="0" applyNumberFormat="1" applyFont="1" applyFill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41" xfId="0" applyNumberFormat="1" applyFont="1" applyBorder="1" applyAlignment="1">
      <alignment horizontal="center"/>
    </xf>
    <xf numFmtId="164" fontId="2" fillId="13" borderId="25" xfId="0" applyNumberFormat="1" applyFont="1" applyFill="1" applyBorder="1" applyAlignment="1">
      <alignment horizontal="center" vertical="center"/>
    </xf>
    <xf numFmtId="164" fontId="2" fillId="0" borderId="43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/>
    </xf>
    <xf numFmtId="3" fontId="2" fillId="0" borderId="4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47" xfId="0" applyNumberFormat="1" applyFont="1" applyBorder="1" applyAlignment="1">
      <alignment horizontal="center"/>
    </xf>
    <xf numFmtId="164" fontId="2" fillId="13" borderId="55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9" fillId="14" borderId="9" xfId="0" applyNumberFormat="1" applyFont="1" applyFill="1" applyBorder="1" applyAlignment="1">
      <alignment vertical="center"/>
    </xf>
    <xf numFmtId="0" fontId="2" fillId="11" borderId="13" xfId="0" applyFont="1" applyFill="1" applyBorder="1"/>
    <xf numFmtId="0" fontId="2" fillId="6" borderId="17" xfId="0" applyFont="1" applyFill="1" applyBorder="1"/>
    <xf numFmtId="0" fontId="2" fillId="12" borderId="25" xfId="0" applyFont="1" applyFill="1" applyBorder="1"/>
    <xf numFmtId="0" fontId="2" fillId="9" borderId="26" xfId="0" applyFont="1" applyFill="1" applyBorder="1"/>
    <xf numFmtId="0" fontId="2" fillId="9" borderId="1" xfId="0" applyFont="1" applyFill="1" applyBorder="1"/>
    <xf numFmtId="0" fontId="2" fillId="9" borderId="27" xfId="0" applyFont="1" applyFill="1" applyBorder="1"/>
    <xf numFmtId="0" fontId="2" fillId="12" borderId="55" xfId="0" applyFont="1" applyFill="1" applyBorder="1"/>
    <xf numFmtId="0" fontId="8" fillId="0" borderId="4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top" wrapText="1"/>
    </xf>
    <xf numFmtId="0" fontId="4" fillId="9" borderId="21" xfId="0" applyFont="1" applyFill="1" applyBorder="1" applyAlignment="1">
      <alignment horizontal="center" vertical="top" wrapText="1"/>
    </xf>
    <xf numFmtId="0" fontId="4" fillId="9" borderId="8" xfId="0" applyFont="1" applyFill="1" applyBorder="1" applyAlignment="1">
      <alignment horizontal="center" vertical="top" wrapText="1"/>
    </xf>
    <xf numFmtId="6" fontId="13" fillId="10" borderId="5" xfId="0" applyNumberFormat="1" applyFont="1" applyFill="1" applyBorder="1" applyAlignment="1">
      <alignment horizontal="center" vertical="center" wrapText="1"/>
    </xf>
    <xf numFmtId="6" fontId="13" fillId="10" borderId="21" xfId="0" applyNumberFormat="1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5" fillId="8" borderId="28" xfId="0" applyFont="1" applyFill="1" applyBorder="1" applyAlignment="1">
      <alignment horizontal="center" vertical="center" wrapText="1"/>
    </xf>
    <xf numFmtId="0" fontId="15" fillId="8" borderId="21" xfId="0" applyFont="1" applyFill="1" applyBorder="1" applyAlignment="1">
      <alignment horizontal="center" vertical="center" wrapText="1"/>
    </xf>
    <xf numFmtId="0" fontId="8" fillId="14" borderId="48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wrapText="1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/>
    </xf>
    <xf numFmtId="0" fontId="7" fillId="0" borderId="35" xfId="0" applyFont="1" applyBorder="1"/>
    <xf numFmtId="0" fontId="7" fillId="0" borderId="4" xfId="0" applyFont="1" applyBorder="1"/>
    <xf numFmtId="0" fontId="6" fillId="0" borderId="3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top" wrapText="1"/>
    </xf>
    <xf numFmtId="0" fontId="8" fillId="3" borderId="50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top"/>
    </xf>
    <xf numFmtId="0" fontId="16" fillId="7" borderId="18" xfId="0" applyFont="1" applyFill="1" applyBorder="1" applyAlignment="1">
      <alignment horizontal="center" vertical="top"/>
    </xf>
    <xf numFmtId="0" fontId="16" fillId="7" borderId="23" xfId="0" applyFont="1" applyFill="1" applyBorder="1" applyAlignment="1">
      <alignment horizontal="center" vertical="top"/>
    </xf>
    <xf numFmtId="0" fontId="16" fillId="7" borderId="56" xfId="0" applyFont="1" applyFill="1" applyBorder="1" applyAlignment="1">
      <alignment horizontal="center" vertical="top"/>
    </xf>
    <xf numFmtId="0" fontId="1" fillId="6" borderId="17" xfId="0" applyFont="1" applyFill="1" applyBorder="1"/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9"/>
  <sheetViews>
    <sheetView showGridLines="0" tabSelected="1" zoomScale="85" zoomScaleNormal="85" workbookViewId="0">
      <selection activeCell="D91" sqref="D91"/>
    </sheetView>
  </sheetViews>
  <sheetFormatPr defaultColWidth="12.625" defaultRowHeight="15" customHeight="1" x14ac:dyDescent="0.2"/>
  <cols>
    <col min="1" max="1" width="6.75" customWidth="1"/>
    <col min="2" max="2" width="12.5" customWidth="1"/>
    <col min="3" max="3" width="34.75" customWidth="1"/>
    <col min="4" max="4" width="52.25" customWidth="1"/>
    <col min="5" max="5" width="16.7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ht="21" x14ac:dyDescent="0.35">
      <c r="A1" s="24" t="s">
        <v>183</v>
      </c>
      <c r="B1" s="5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25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" customHeight="1" x14ac:dyDescent="0.25">
      <c r="A3" s="25"/>
      <c r="B3" s="27" t="s">
        <v>184</v>
      </c>
      <c r="C3" s="26"/>
      <c r="D3" s="16"/>
      <c r="E3" s="16"/>
      <c r="F3" s="16"/>
      <c r="G3" s="16"/>
      <c r="H3" s="16"/>
      <c r="I3" s="1"/>
      <c r="J3" s="1"/>
      <c r="K3" s="1"/>
      <c r="L3" s="1"/>
      <c r="M3" s="1"/>
    </row>
    <row r="4" spans="1:13" x14ac:dyDescent="0.25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29" customFormat="1" ht="16.5" thickBot="1" x14ac:dyDescent="0.3">
      <c r="A5" s="30" t="s">
        <v>185</v>
      </c>
      <c r="B5" s="3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15" customHeight="1" x14ac:dyDescent="0.25">
      <c r="A6" s="100" t="s">
        <v>3</v>
      </c>
      <c r="B6" s="90" t="s">
        <v>186</v>
      </c>
      <c r="C6" s="97" t="s">
        <v>187</v>
      </c>
      <c r="D6" s="98"/>
      <c r="E6" s="94" t="s">
        <v>0</v>
      </c>
      <c r="F6" s="94" t="s">
        <v>1</v>
      </c>
      <c r="G6" s="92" t="s">
        <v>200</v>
      </c>
      <c r="H6" s="34" t="s">
        <v>2</v>
      </c>
      <c r="I6" s="92" t="s">
        <v>189</v>
      </c>
      <c r="J6" s="88" t="s">
        <v>190</v>
      </c>
      <c r="K6" s="1"/>
      <c r="L6" s="1"/>
      <c r="M6" s="1"/>
    </row>
    <row r="7" spans="1:13" ht="46.5" customHeight="1" thickBot="1" x14ac:dyDescent="0.3">
      <c r="A7" s="101"/>
      <c r="B7" s="91"/>
      <c r="C7" s="4" t="s">
        <v>4</v>
      </c>
      <c r="D7" s="4" t="s">
        <v>188</v>
      </c>
      <c r="E7" s="95"/>
      <c r="F7" s="99"/>
      <c r="G7" s="95"/>
      <c r="H7" s="4" t="s">
        <v>5</v>
      </c>
      <c r="I7" s="93"/>
      <c r="J7" s="89"/>
      <c r="K7" s="1"/>
      <c r="L7" s="1"/>
      <c r="M7" s="1"/>
    </row>
    <row r="8" spans="1:13" s="8" customFormat="1" ht="15.75" customHeight="1" thickTop="1" x14ac:dyDescent="0.25">
      <c r="A8" s="86">
        <v>1</v>
      </c>
      <c r="B8" s="69" t="s">
        <v>8</v>
      </c>
      <c r="C8" s="31" t="s">
        <v>210</v>
      </c>
      <c r="D8" s="10">
        <v>935</v>
      </c>
      <c r="E8" s="84" t="s">
        <v>191</v>
      </c>
      <c r="F8" s="11">
        <v>2</v>
      </c>
      <c r="G8" s="54"/>
      <c r="H8" s="110"/>
      <c r="I8" s="41">
        <v>0</v>
      </c>
      <c r="J8" s="42">
        <f>F8*I8</f>
        <v>0</v>
      </c>
      <c r="K8" s="12"/>
    </row>
    <row r="9" spans="1:13" s="8" customFormat="1" ht="51.75" customHeight="1" thickBot="1" x14ac:dyDescent="0.3">
      <c r="A9" s="87"/>
      <c r="B9" s="70"/>
      <c r="C9" s="13" t="s">
        <v>10</v>
      </c>
      <c r="D9" s="13" t="s">
        <v>9</v>
      </c>
      <c r="E9" s="85"/>
      <c r="F9" s="14"/>
      <c r="G9" s="114"/>
      <c r="H9" s="111"/>
      <c r="I9" s="43"/>
      <c r="J9" s="44"/>
    </row>
    <row r="10" spans="1:13" s="8" customFormat="1" ht="15.75" customHeight="1" thickTop="1" x14ac:dyDescent="0.25">
      <c r="A10" s="86">
        <v>2</v>
      </c>
      <c r="B10" s="69" t="s">
        <v>8</v>
      </c>
      <c r="C10" s="31" t="s">
        <v>210</v>
      </c>
      <c r="D10" s="10">
        <v>590</v>
      </c>
      <c r="E10" s="85"/>
      <c r="F10" s="11">
        <v>2</v>
      </c>
      <c r="G10" s="54"/>
      <c r="H10" s="112"/>
      <c r="I10" s="41">
        <v>0</v>
      </c>
      <c r="J10" s="42">
        <f>F10*I10</f>
        <v>0</v>
      </c>
      <c r="K10" s="12"/>
    </row>
    <row r="11" spans="1:13" s="8" customFormat="1" ht="51.75" customHeight="1" thickBot="1" x14ac:dyDescent="0.3">
      <c r="A11" s="87"/>
      <c r="B11" s="70"/>
      <c r="C11" s="13" t="s">
        <v>11</v>
      </c>
      <c r="D11" s="13" t="s">
        <v>12</v>
      </c>
      <c r="E11" s="85"/>
      <c r="F11" s="14"/>
      <c r="G11" s="55"/>
      <c r="H11" s="111"/>
      <c r="I11" s="43"/>
      <c r="J11" s="44"/>
    </row>
    <row r="12" spans="1:13" s="8" customFormat="1" ht="15.75" customHeight="1" thickTop="1" x14ac:dyDescent="0.25">
      <c r="A12" s="86">
        <v>3</v>
      </c>
      <c r="B12" s="69" t="s">
        <v>8</v>
      </c>
      <c r="C12" s="31" t="s">
        <v>210</v>
      </c>
      <c r="D12" s="10">
        <v>460</v>
      </c>
      <c r="E12" s="85"/>
      <c r="F12" s="11">
        <v>2</v>
      </c>
      <c r="G12" s="54"/>
      <c r="H12" s="112"/>
      <c r="I12" s="41">
        <v>0</v>
      </c>
      <c r="J12" s="42">
        <f>F12*I12</f>
        <v>0</v>
      </c>
      <c r="K12" s="12"/>
    </row>
    <row r="13" spans="1:13" s="8" customFormat="1" ht="51.75" customHeight="1" thickBot="1" x14ac:dyDescent="0.3">
      <c r="A13" s="87"/>
      <c r="B13" s="70"/>
      <c r="C13" s="13" t="s">
        <v>13</v>
      </c>
      <c r="D13" s="13" t="s">
        <v>14</v>
      </c>
      <c r="E13" s="85"/>
      <c r="F13" s="14"/>
      <c r="G13" s="55"/>
      <c r="H13" s="111"/>
      <c r="I13" s="43"/>
      <c r="J13" s="44"/>
    </row>
    <row r="14" spans="1:13" s="8" customFormat="1" ht="15.75" customHeight="1" thickTop="1" x14ac:dyDescent="0.25">
      <c r="A14" s="86">
        <v>4</v>
      </c>
      <c r="B14" s="69" t="s">
        <v>8</v>
      </c>
      <c r="C14" s="31" t="s">
        <v>210</v>
      </c>
      <c r="D14" s="10">
        <v>300</v>
      </c>
      <c r="E14" s="85"/>
      <c r="F14" s="11">
        <v>1</v>
      </c>
      <c r="G14" s="54"/>
      <c r="H14" s="112"/>
      <c r="I14" s="41">
        <v>0</v>
      </c>
      <c r="J14" s="42">
        <f>F14*I14</f>
        <v>0</v>
      </c>
      <c r="K14" s="12"/>
    </row>
    <row r="15" spans="1:13" s="8" customFormat="1" ht="51.75" customHeight="1" thickBot="1" x14ac:dyDescent="0.3">
      <c r="A15" s="87"/>
      <c r="B15" s="70"/>
      <c r="C15" s="13" t="s">
        <v>15</v>
      </c>
      <c r="D15" s="13" t="s">
        <v>16</v>
      </c>
      <c r="E15" s="85"/>
      <c r="F15" s="14"/>
      <c r="G15" s="55"/>
      <c r="H15" s="111"/>
      <c r="I15" s="43"/>
      <c r="J15" s="44"/>
    </row>
    <row r="16" spans="1:13" s="9" customFormat="1" ht="15.75" customHeight="1" thickTop="1" x14ac:dyDescent="0.25">
      <c r="A16" s="86">
        <v>5</v>
      </c>
      <c r="B16" s="69" t="s">
        <v>8</v>
      </c>
      <c r="C16" s="31" t="s">
        <v>210</v>
      </c>
      <c r="D16" s="10">
        <v>385</v>
      </c>
      <c r="E16" s="85"/>
      <c r="F16" s="11">
        <v>1</v>
      </c>
      <c r="G16" s="54"/>
      <c r="H16" s="112"/>
      <c r="I16" s="41">
        <v>0</v>
      </c>
      <c r="J16" s="42">
        <f>F16*I16</f>
        <v>0</v>
      </c>
      <c r="K16" s="12"/>
    </row>
    <row r="17" spans="1:11" s="9" customFormat="1" ht="51.75" customHeight="1" thickBot="1" x14ac:dyDescent="0.3">
      <c r="A17" s="87"/>
      <c r="B17" s="70"/>
      <c r="C17" s="13" t="s">
        <v>17</v>
      </c>
      <c r="D17" s="13" t="s">
        <v>18</v>
      </c>
      <c r="E17" s="85"/>
      <c r="F17" s="14"/>
      <c r="G17" s="55"/>
      <c r="H17" s="111"/>
      <c r="I17" s="43"/>
      <c r="J17" s="44"/>
    </row>
    <row r="18" spans="1:11" s="9" customFormat="1" ht="15.75" customHeight="1" thickTop="1" x14ac:dyDescent="0.25">
      <c r="A18" s="86">
        <v>6</v>
      </c>
      <c r="B18" s="69" t="s">
        <v>8</v>
      </c>
      <c r="C18" s="31" t="s">
        <v>210</v>
      </c>
      <c r="D18" s="10">
        <v>385</v>
      </c>
      <c r="E18" s="85"/>
      <c r="F18" s="11">
        <v>1</v>
      </c>
      <c r="G18" s="54"/>
      <c r="H18" s="112"/>
      <c r="I18" s="41">
        <v>0</v>
      </c>
      <c r="J18" s="42">
        <f>F18*I18</f>
        <v>0</v>
      </c>
      <c r="K18" s="12"/>
    </row>
    <row r="19" spans="1:11" s="9" customFormat="1" ht="51.75" customHeight="1" thickBot="1" x14ac:dyDescent="0.3">
      <c r="A19" s="87"/>
      <c r="B19" s="70"/>
      <c r="C19" s="13" t="s">
        <v>17</v>
      </c>
      <c r="D19" s="13" t="s">
        <v>19</v>
      </c>
      <c r="E19" s="85"/>
      <c r="F19" s="14"/>
      <c r="G19" s="55"/>
      <c r="H19" s="111"/>
      <c r="I19" s="43"/>
      <c r="J19" s="44"/>
    </row>
    <row r="20" spans="1:11" s="15" customFormat="1" ht="15.75" customHeight="1" thickTop="1" x14ac:dyDescent="0.25">
      <c r="A20" s="86">
        <v>7</v>
      </c>
      <c r="B20" s="69" t="s">
        <v>8</v>
      </c>
      <c r="C20" s="31" t="s">
        <v>210</v>
      </c>
      <c r="D20" s="10">
        <v>1230</v>
      </c>
      <c r="E20" s="96" t="s">
        <v>192</v>
      </c>
      <c r="F20" s="11">
        <v>3</v>
      </c>
      <c r="G20" s="54"/>
      <c r="H20" s="112"/>
      <c r="I20" s="41">
        <v>0</v>
      </c>
      <c r="J20" s="42">
        <f>F20*I20</f>
        <v>0</v>
      </c>
      <c r="K20" s="12"/>
    </row>
    <row r="21" spans="1:11" s="15" customFormat="1" ht="51.75" customHeight="1" thickBot="1" x14ac:dyDescent="0.3">
      <c r="A21" s="87"/>
      <c r="B21" s="70"/>
      <c r="C21" s="13" t="s">
        <v>20</v>
      </c>
      <c r="D21" s="13" t="s">
        <v>21</v>
      </c>
      <c r="E21" s="85"/>
      <c r="F21" s="14"/>
      <c r="G21" s="55"/>
      <c r="H21" s="111"/>
      <c r="I21" s="43"/>
      <c r="J21" s="44"/>
    </row>
    <row r="22" spans="1:11" s="15" customFormat="1" ht="15.75" customHeight="1" thickTop="1" x14ac:dyDescent="0.25">
      <c r="A22" s="86">
        <v>8</v>
      </c>
      <c r="B22" s="69" t="s">
        <v>8</v>
      </c>
      <c r="C22" s="31" t="s">
        <v>210</v>
      </c>
      <c r="D22" s="10">
        <v>1640</v>
      </c>
      <c r="E22" s="85"/>
      <c r="F22" s="11">
        <v>2</v>
      </c>
      <c r="G22" s="54"/>
      <c r="H22" s="112"/>
      <c r="I22" s="41">
        <v>0</v>
      </c>
      <c r="J22" s="42">
        <f>F22*I22</f>
        <v>0</v>
      </c>
      <c r="K22" s="12"/>
    </row>
    <row r="23" spans="1:11" s="15" customFormat="1" ht="51.75" customHeight="1" thickBot="1" x14ac:dyDescent="0.3">
      <c r="A23" s="87"/>
      <c r="B23" s="70"/>
      <c r="C23" s="13" t="s">
        <v>20</v>
      </c>
      <c r="D23" s="13" t="s">
        <v>22</v>
      </c>
      <c r="E23" s="85"/>
      <c r="F23" s="14"/>
      <c r="G23" s="55"/>
      <c r="H23" s="111"/>
      <c r="I23" s="43"/>
      <c r="J23" s="44"/>
    </row>
    <row r="24" spans="1:11" s="15" customFormat="1" ht="15.75" customHeight="1" thickTop="1" x14ac:dyDescent="0.25">
      <c r="A24" s="86">
        <v>9</v>
      </c>
      <c r="B24" s="69" t="s">
        <v>8</v>
      </c>
      <c r="C24" s="31" t="s">
        <v>210</v>
      </c>
      <c r="D24" s="10">
        <v>1640</v>
      </c>
      <c r="E24" s="85"/>
      <c r="F24" s="11">
        <v>1</v>
      </c>
      <c r="G24" s="54"/>
      <c r="H24" s="112"/>
      <c r="I24" s="41">
        <v>0</v>
      </c>
      <c r="J24" s="42">
        <f>F24*I24</f>
        <v>0</v>
      </c>
      <c r="K24" s="12"/>
    </row>
    <row r="25" spans="1:11" s="15" customFormat="1" ht="51.75" customHeight="1" thickBot="1" x14ac:dyDescent="0.3">
      <c r="A25" s="87"/>
      <c r="B25" s="70"/>
      <c r="C25" s="13" t="s">
        <v>20</v>
      </c>
      <c r="D25" s="13" t="s">
        <v>23</v>
      </c>
      <c r="E25" s="85"/>
      <c r="F25" s="14"/>
      <c r="G25" s="55"/>
      <c r="H25" s="111"/>
      <c r="I25" s="43"/>
      <c r="J25" s="44"/>
    </row>
    <row r="26" spans="1:11" s="15" customFormat="1" ht="15.75" customHeight="1" thickTop="1" x14ac:dyDescent="0.25">
      <c r="A26" s="86">
        <v>10</v>
      </c>
      <c r="B26" s="69" t="s">
        <v>8</v>
      </c>
      <c r="C26" s="31" t="s">
        <v>210</v>
      </c>
      <c r="D26" s="10">
        <v>1640</v>
      </c>
      <c r="E26" s="85"/>
      <c r="F26" s="11">
        <v>1</v>
      </c>
      <c r="G26" s="54"/>
      <c r="H26" s="112"/>
      <c r="I26" s="41">
        <v>0</v>
      </c>
      <c r="J26" s="42">
        <f>F26*I26</f>
        <v>0</v>
      </c>
      <c r="K26" s="12"/>
    </row>
    <row r="27" spans="1:11" s="15" customFormat="1" ht="51.75" customHeight="1" thickBot="1" x14ac:dyDescent="0.3">
      <c r="A27" s="87"/>
      <c r="B27" s="70"/>
      <c r="C27" s="13" t="s">
        <v>20</v>
      </c>
      <c r="D27" s="13" t="s">
        <v>24</v>
      </c>
      <c r="E27" s="85"/>
      <c r="F27" s="14"/>
      <c r="G27" s="55"/>
      <c r="H27" s="111"/>
      <c r="I27" s="43"/>
      <c r="J27" s="44"/>
    </row>
    <row r="28" spans="1:11" s="15" customFormat="1" ht="15.75" customHeight="1" thickTop="1" x14ac:dyDescent="0.25">
      <c r="A28" s="86">
        <v>11</v>
      </c>
      <c r="B28" s="69" t="s">
        <v>8</v>
      </c>
      <c r="C28" s="31" t="s">
        <v>210</v>
      </c>
      <c r="D28" s="10">
        <v>810</v>
      </c>
      <c r="E28" s="85"/>
      <c r="F28" s="11">
        <v>1</v>
      </c>
      <c r="G28" s="54"/>
      <c r="H28" s="112"/>
      <c r="I28" s="41">
        <v>0</v>
      </c>
      <c r="J28" s="42">
        <f>F28*I28</f>
        <v>0</v>
      </c>
      <c r="K28" s="12"/>
    </row>
    <row r="29" spans="1:11" s="15" customFormat="1" ht="51.75" customHeight="1" thickBot="1" x14ac:dyDescent="0.3">
      <c r="A29" s="87"/>
      <c r="B29" s="70"/>
      <c r="C29" s="13" t="s">
        <v>25</v>
      </c>
      <c r="D29" s="13" t="s">
        <v>26</v>
      </c>
      <c r="E29" s="85"/>
      <c r="F29" s="14"/>
      <c r="G29" s="55"/>
      <c r="H29" s="111"/>
      <c r="I29" s="43"/>
      <c r="J29" s="44"/>
    </row>
    <row r="30" spans="1:11" s="15" customFormat="1" ht="15.75" customHeight="1" thickTop="1" x14ac:dyDescent="0.25">
      <c r="A30" s="86">
        <v>12</v>
      </c>
      <c r="B30" s="69" t="s">
        <v>8</v>
      </c>
      <c r="C30" s="31" t="s">
        <v>210</v>
      </c>
      <c r="D30" s="10">
        <v>1310</v>
      </c>
      <c r="E30" s="85"/>
      <c r="F30" s="11">
        <v>1</v>
      </c>
      <c r="G30" s="54"/>
      <c r="H30" s="112"/>
      <c r="I30" s="41">
        <v>0</v>
      </c>
      <c r="J30" s="42">
        <f>F30*I30</f>
        <v>0</v>
      </c>
      <c r="K30" s="12"/>
    </row>
    <row r="31" spans="1:11" s="15" customFormat="1" ht="51.75" customHeight="1" thickBot="1" x14ac:dyDescent="0.3">
      <c r="A31" s="87"/>
      <c r="B31" s="70"/>
      <c r="C31" s="13" t="s">
        <v>25</v>
      </c>
      <c r="D31" s="13" t="s">
        <v>27</v>
      </c>
      <c r="E31" s="85"/>
      <c r="F31" s="14"/>
      <c r="G31" s="55"/>
      <c r="H31" s="111"/>
      <c r="I31" s="43"/>
      <c r="J31" s="44"/>
    </row>
    <row r="32" spans="1:11" s="15" customFormat="1" ht="15.75" customHeight="1" thickTop="1" x14ac:dyDescent="0.25">
      <c r="A32" s="86">
        <v>13</v>
      </c>
      <c r="B32" s="69" t="s">
        <v>8</v>
      </c>
      <c r="C32" s="31" t="s">
        <v>210</v>
      </c>
      <c r="D32" s="10">
        <v>1310</v>
      </c>
      <c r="E32" s="85"/>
      <c r="F32" s="11">
        <v>1</v>
      </c>
      <c r="G32" s="54"/>
      <c r="H32" s="112"/>
      <c r="I32" s="41">
        <v>0</v>
      </c>
      <c r="J32" s="42">
        <f>F32*I32</f>
        <v>0</v>
      </c>
      <c r="K32" s="12"/>
    </row>
    <row r="33" spans="1:13" s="15" customFormat="1" ht="51.75" customHeight="1" thickBot="1" x14ac:dyDescent="0.3">
      <c r="A33" s="87"/>
      <c r="B33" s="70"/>
      <c r="C33" s="13" t="s">
        <v>25</v>
      </c>
      <c r="D33" s="13" t="s">
        <v>28</v>
      </c>
      <c r="E33" s="85"/>
      <c r="F33" s="14"/>
      <c r="G33" s="55"/>
      <c r="H33" s="111"/>
      <c r="I33" s="43"/>
      <c r="J33" s="44"/>
    </row>
    <row r="34" spans="1:13" s="15" customFormat="1" ht="15.75" customHeight="1" thickTop="1" x14ac:dyDescent="0.25">
      <c r="A34" s="86">
        <v>14</v>
      </c>
      <c r="B34" s="69" t="s">
        <v>8</v>
      </c>
      <c r="C34" s="31" t="s">
        <v>210</v>
      </c>
      <c r="D34" s="10">
        <v>1310</v>
      </c>
      <c r="E34" s="85"/>
      <c r="F34" s="11">
        <v>1</v>
      </c>
      <c r="G34" s="54"/>
      <c r="H34" s="112"/>
      <c r="I34" s="41">
        <v>0</v>
      </c>
      <c r="J34" s="42">
        <f>F34*I34</f>
        <v>0</v>
      </c>
      <c r="K34" s="12"/>
    </row>
    <row r="35" spans="1:13" s="15" customFormat="1" ht="51.75" customHeight="1" thickBot="1" x14ac:dyDescent="0.3">
      <c r="A35" s="87"/>
      <c r="B35" s="70"/>
      <c r="C35" s="13" t="s">
        <v>25</v>
      </c>
      <c r="D35" s="13" t="s">
        <v>29</v>
      </c>
      <c r="E35" s="85"/>
      <c r="F35" s="14"/>
      <c r="G35" s="55"/>
      <c r="H35" s="113"/>
      <c r="I35" s="43"/>
      <c r="J35" s="44"/>
    </row>
    <row r="36" spans="1:13" s="15" customFormat="1" ht="15.75" customHeight="1" thickTop="1" x14ac:dyDescent="0.25">
      <c r="A36" s="61">
        <v>15</v>
      </c>
      <c r="B36" s="71" t="s">
        <v>34</v>
      </c>
      <c r="C36" s="31" t="s">
        <v>210</v>
      </c>
      <c r="D36" s="32">
        <v>2350</v>
      </c>
      <c r="E36" s="80" t="s">
        <v>193</v>
      </c>
      <c r="F36" s="17">
        <v>1</v>
      </c>
      <c r="G36" s="56"/>
      <c r="H36" s="74"/>
      <c r="I36" s="45">
        <v>0</v>
      </c>
      <c r="J36" s="46">
        <f>F36*I36</f>
        <v>0</v>
      </c>
      <c r="K36" s="18"/>
      <c r="L36" s="1"/>
      <c r="M36" s="1"/>
    </row>
    <row r="37" spans="1:13" s="15" customFormat="1" ht="18.75" customHeight="1" x14ac:dyDescent="0.25">
      <c r="A37" s="62"/>
      <c r="B37" s="72"/>
      <c r="C37" s="19" t="s">
        <v>35</v>
      </c>
      <c r="D37" s="20" t="s">
        <v>36</v>
      </c>
      <c r="E37" s="81"/>
      <c r="F37" s="77"/>
      <c r="G37" s="57"/>
      <c r="H37" s="75"/>
      <c r="I37" s="47"/>
      <c r="J37" s="48"/>
      <c r="K37" s="18"/>
      <c r="L37" s="1"/>
      <c r="M37" s="1"/>
    </row>
    <row r="38" spans="1:13" s="15" customFormat="1" ht="15.75" customHeight="1" x14ac:dyDescent="0.25">
      <c r="A38" s="62"/>
      <c r="B38" s="72"/>
      <c r="C38" s="19" t="s">
        <v>30</v>
      </c>
      <c r="D38" s="20" t="s">
        <v>37</v>
      </c>
      <c r="E38" s="81"/>
      <c r="F38" s="78"/>
      <c r="G38" s="58"/>
      <c r="H38" s="75"/>
      <c r="I38" s="47"/>
      <c r="J38" s="48"/>
      <c r="K38" s="1"/>
      <c r="L38" s="1"/>
      <c r="M38" s="1"/>
    </row>
    <row r="39" spans="1:13" s="16" customFormat="1" ht="15.75" customHeight="1" x14ac:dyDescent="0.25">
      <c r="A39" s="62"/>
      <c r="B39" s="72"/>
      <c r="C39" s="19" t="s">
        <v>201</v>
      </c>
      <c r="D39" s="20" t="s">
        <v>202</v>
      </c>
      <c r="E39" s="81"/>
      <c r="F39" s="78"/>
      <c r="G39" s="57"/>
      <c r="H39" s="75"/>
      <c r="I39" s="47"/>
      <c r="J39" s="48"/>
      <c r="K39" s="1"/>
      <c r="L39" s="1"/>
      <c r="M39" s="1"/>
    </row>
    <row r="40" spans="1:13" s="15" customFormat="1" ht="15" customHeight="1" x14ac:dyDescent="0.25">
      <c r="A40" s="62"/>
      <c r="B40" s="72"/>
      <c r="C40" s="19" t="s">
        <v>31</v>
      </c>
      <c r="D40" s="20" t="s">
        <v>38</v>
      </c>
      <c r="E40" s="81"/>
      <c r="F40" s="78"/>
      <c r="G40" s="57"/>
      <c r="H40" s="75"/>
      <c r="I40" s="47"/>
      <c r="J40" s="48"/>
      <c r="K40" s="18"/>
      <c r="L40" s="1"/>
      <c r="M40" s="1"/>
    </row>
    <row r="41" spans="1:13" s="15" customFormat="1" ht="20.25" customHeight="1" thickBot="1" x14ac:dyDescent="0.3">
      <c r="A41" s="63"/>
      <c r="B41" s="73"/>
      <c r="C41" s="21" t="s">
        <v>32</v>
      </c>
      <c r="D41" s="22" t="s">
        <v>39</v>
      </c>
      <c r="E41" s="81"/>
      <c r="F41" s="79"/>
      <c r="G41" s="59"/>
      <c r="H41" s="76"/>
      <c r="I41" s="49"/>
      <c r="J41" s="50"/>
      <c r="K41" s="1"/>
      <c r="L41" s="1"/>
      <c r="M41" s="1"/>
    </row>
    <row r="42" spans="1:13" s="15" customFormat="1" ht="15.75" customHeight="1" thickTop="1" x14ac:dyDescent="0.25">
      <c r="A42" s="61">
        <v>16</v>
      </c>
      <c r="B42" s="71" t="s">
        <v>47</v>
      </c>
      <c r="C42" s="31" t="s">
        <v>210</v>
      </c>
      <c r="D42" s="32">
        <v>770</v>
      </c>
      <c r="E42" s="102" t="s">
        <v>194</v>
      </c>
      <c r="F42" s="17">
        <v>1</v>
      </c>
      <c r="G42" s="56"/>
      <c r="H42" s="74"/>
      <c r="I42" s="45">
        <v>0</v>
      </c>
      <c r="J42" s="46">
        <f>F42*I42</f>
        <v>0</v>
      </c>
      <c r="K42" s="18"/>
      <c r="L42" s="1"/>
      <c r="M42" s="1"/>
    </row>
    <row r="43" spans="1:13" s="15" customFormat="1" ht="18.75" customHeight="1" x14ac:dyDescent="0.25">
      <c r="A43" s="62"/>
      <c r="B43" s="72"/>
      <c r="C43" s="19" t="s">
        <v>48</v>
      </c>
      <c r="D43" s="20" t="s">
        <v>49</v>
      </c>
      <c r="E43" s="103"/>
      <c r="F43" s="77"/>
      <c r="G43" s="57"/>
      <c r="H43" s="75"/>
      <c r="I43" s="47"/>
      <c r="J43" s="48"/>
      <c r="K43" s="18"/>
      <c r="L43" s="1"/>
      <c r="M43" s="1"/>
    </row>
    <row r="44" spans="1:13" s="15" customFormat="1" ht="15.75" customHeight="1" x14ac:dyDescent="0.25">
      <c r="A44" s="62"/>
      <c r="B44" s="72"/>
      <c r="C44" s="19" t="s">
        <v>50</v>
      </c>
      <c r="D44" s="20" t="s">
        <v>51</v>
      </c>
      <c r="E44" s="103"/>
      <c r="F44" s="78"/>
      <c r="G44" s="58"/>
      <c r="H44" s="75"/>
      <c r="I44" s="47"/>
      <c r="J44" s="48"/>
      <c r="K44" s="1"/>
      <c r="L44" s="1"/>
      <c r="M44" s="1"/>
    </row>
    <row r="45" spans="1:13" s="15" customFormat="1" ht="15" customHeight="1" x14ac:dyDescent="0.25">
      <c r="A45" s="62"/>
      <c r="B45" s="72"/>
      <c r="C45" s="19" t="s">
        <v>52</v>
      </c>
      <c r="D45" s="20" t="s">
        <v>53</v>
      </c>
      <c r="E45" s="103"/>
      <c r="F45" s="78"/>
      <c r="G45" s="57"/>
      <c r="H45" s="75"/>
      <c r="I45" s="47"/>
      <c r="J45" s="48"/>
      <c r="K45" s="18"/>
      <c r="L45" s="1"/>
      <c r="M45" s="1"/>
    </row>
    <row r="46" spans="1:13" s="15" customFormat="1" ht="16.5" customHeight="1" x14ac:dyDescent="0.25">
      <c r="A46" s="62"/>
      <c r="B46" s="72"/>
      <c r="C46" s="19" t="s">
        <v>30</v>
      </c>
      <c r="D46" s="20" t="s">
        <v>54</v>
      </c>
      <c r="E46" s="103"/>
      <c r="F46" s="78"/>
      <c r="G46" s="58"/>
      <c r="H46" s="75"/>
      <c r="I46" s="47"/>
      <c r="J46" s="48"/>
      <c r="K46" s="1"/>
      <c r="L46" s="1"/>
      <c r="M46" s="1"/>
    </row>
    <row r="47" spans="1:13" s="15" customFormat="1" ht="15.75" customHeight="1" x14ac:dyDescent="0.25">
      <c r="A47" s="62"/>
      <c r="B47" s="72"/>
      <c r="C47" s="19" t="s">
        <v>55</v>
      </c>
      <c r="D47" s="20" t="s">
        <v>56</v>
      </c>
      <c r="E47" s="103"/>
      <c r="F47" s="78"/>
      <c r="G47" s="58"/>
      <c r="H47" s="75"/>
      <c r="I47" s="47"/>
      <c r="J47" s="48"/>
      <c r="K47" s="1"/>
      <c r="L47" s="1"/>
      <c r="M47" s="1"/>
    </row>
    <row r="48" spans="1:13" s="15" customFormat="1" ht="15.75" customHeight="1" x14ac:dyDescent="0.25">
      <c r="A48" s="62"/>
      <c r="B48" s="72"/>
      <c r="C48" s="19" t="s">
        <v>57</v>
      </c>
      <c r="D48" s="20" t="s">
        <v>58</v>
      </c>
      <c r="E48" s="103"/>
      <c r="F48" s="78"/>
      <c r="G48" s="58"/>
      <c r="H48" s="75"/>
      <c r="I48" s="47"/>
      <c r="J48" s="48"/>
      <c r="K48" s="1"/>
      <c r="L48" s="1"/>
      <c r="M48" s="1"/>
    </row>
    <row r="49" spans="1:13" s="15" customFormat="1" ht="15" customHeight="1" x14ac:dyDescent="0.25">
      <c r="A49" s="62"/>
      <c r="B49" s="72"/>
      <c r="C49" s="19" t="s">
        <v>59</v>
      </c>
      <c r="D49" s="20" t="s">
        <v>60</v>
      </c>
      <c r="E49" s="103"/>
      <c r="F49" s="78"/>
      <c r="G49" s="57"/>
      <c r="H49" s="75"/>
      <c r="I49" s="47"/>
      <c r="J49" s="48"/>
      <c r="K49" s="18"/>
      <c r="L49" s="1"/>
      <c r="M49" s="1"/>
    </row>
    <row r="50" spans="1:13" s="15" customFormat="1" ht="15" customHeight="1" x14ac:dyDescent="0.25">
      <c r="A50" s="62"/>
      <c r="B50" s="72"/>
      <c r="C50" s="19" t="s">
        <v>61</v>
      </c>
      <c r="D50" s="20" t="s">
        <v>62</v>
      </c>
      <c r="E50" s="103"/>
      <c r="F50" s="78"/>
      <c r="G50" s="57"/>
      <c r="H50" s="75"/>
      <c r="I50" s="47"/>
      <c r="J50" s="48"/>
      <c r="K50" s="18"/>
      <c r="L50" s="1"/>
      <c r="M50" s="1"/>
    </row>
    <row r="51" spans="1:13" s="15" customFormat="1" ht="15" customHeight="1" x14ac:dyDescent="0.25">
      <c r="A51" s="62"/>
      <c r="B51" s="72"/>
      <c r="C51" s="19" t="s">
        <v>63</v>
      </c>
      <c r="D51" s="20" t="s">
        <v>203</v>
      </c>
      <c r="E51" s="103"/>
      <c r="F51" s="78"/>
      <c r="G51" s="57"/>
      <c r="H51" s="75"/>
      <c r="I51" s="47"/>
      <c r="J51" s="48"/>
      <c r="K51" s="18"/>
      <c r="L51" s="1"/>
      <c r="M51" s="1"/>
    </row>
    <row r="52" spans="1:13" s="15" customFormat="1" ht="20.25" customHeight="1" thickBot="1" x14ac:dyDescent="0.3">
      <c r="A52" s="63"/>
      <c r="B52" s="73"/>
      <c r="C52" s="21" t="s">
        <v>32</v>
      </c>
      <c r="D52" s="22" t="s">
        <v>33</v>
      </c>
      <c r="E52" s="103"/>
      <c r="F52" s="79"/>
      <c r="G52" s="59"/>
      <c r="H52" s="76"/>
      <c r="I52" s="49"/>
      <c r="J52" s="50"/>
      <c r="K52" s="1"/>
      <c r="L52" s="1"/>
      <c r="M52" s="1"/>
    </row>
    <row r="53" spans="1:13" s="15" customFormat="1" ht="15.75" customHeight="1" thickTop="1" x14ac:dyDescent="0.25">
      <c r="A53" s="61">
        <v>17</v>
      </c>
      <c r="B53" s="71" t="s">
        <v>64</v>
      </c>
      <c r="C53" s="31" t="s">
        <v>210</v>
      </c>
      <c r="D53" s="32">
        <v>290</v>
      </c>
      <c r="E53" s="103"/>
      <c r="F53" s="17">
        <v>1</v>
      </c>
      <c r="G53" s="56"/>
      <c r="H53" s="74"/>
      <c r="I53" s="45">
        <v>0</v>
      </c>
      <c r="J53" s="46">
        <f>F53*I53</f>
        <v>0</v>
      </c>
      <c r="K53" s="18"/>
      <c r="L53" s="1"/>
      <c r="M53" s="1"/>
    </row>
    <row r="54" spans="1:13" s="15" customFormat="1" ht="18.75" customHeight="1" x14ac:dyDescent="0.25">
      <c r="A54" s="62"/>
      <c r="B54" s="72"/>
      <c r="C54" s="19" t="s">
        <v>65</v>
      </c>
      <c r="D54" s="20" t="s">
        <v>66</v>
      </c>
      <c r="E54" s="103"/>
      <c r="F54" s="77"/>
      <c r="G54" s="57"/>
      <c r="H54" s="75"/>
      <c r="I54" s="47"/>
      <c r="J54" s="48"/>
      <c r="K54" s="18"/>
      <c r="L54" s="1"/>
      <c r="M54" s="1"/>
    </row>
    <row r="55" spans="1:13" s="15" customFormat="1" ht="15.75" customHeight="1" x14ac:dyDescent="0.25">
      <c r="A55" s="62"/>
      <c r="B55" s="72"/>
      <c r="C55" s="19" t="s">
        <v>67</v>
      </c>
      <c r="D55" s="20" t="s">
        <v>68</v>
      </c>
      <c r="E55" s="103"/>
      <c r="F55" s="78"/>
      <c r="G55" s="58"/>
      <c r="H55" s="75"/>
      <c r="I55" s="47"/>
      <c r="J55" s="48"/>
      <c r="K55" s="1"/>
      <c r="L55" s="1"/>
      <c r="M55" s="1"/>
    </row>
    <row r="56" spans="1:13" s="15" customFormat="1" ht="15" customHeight="1" x14ac:dyDescent="0.25">
      <c r="A56" s="62"/>
      <c r="B56" s="72"/>
      <c r="C56" s="19" t="s">
        <v>45</v>
      </c>
      <c r="D56" s="20" t="s">
        <v>69</v>
      </c>
      <c r="E56" s="103"/>
      <c r="F56" s="78"/>
      <c r="G56" s="57"/>
      <c r="H56" s="75"/>
      <c r="I56" s="47"/>
      <c r="J56" s="48"/>
      <c r="K56" s="18"/>
      <c r="L56" s="1"/>
      <c r="M56" s="1"/>
    </row>
    <row r="57" spans="1:13" s="15" customFormat="1" ht="16.5" customHeight="1" x14ac:dyDescent="0.25">
      <c r="A57" s="62"/>
      <c r="B57" s="72"/>
      <c r="C57" s="19" t="s">
        <v>63</v>
      </c>
      <c r="D57" s="20" t="s">
        <v>203</v>
      </c>
      <c r="E57" s="103"/>
      <c r="F57" s="78"/>
      <c r="G57" s="58"/>
      <c r="H57" s="75"/>
      <c r="I57" s="47"/>
      <c r="J57" s="48"/>
      <c r="K57" s="1"/>
      <c r="L57" s="1"/>
      <c r="M57" s="1"/>
    </row>
    <row r="58" spans="1:13" s="15" customFormat="1" ht="20.25" customHeight="1" thickBot="1" x14ac:dyDescent="0.3">
      <c r="A58" s="63"/>
      <c r="B58" s="73"/>
      <c r="C58" s="21" t="s">
        <v>32</v>
      </c>
      <c r="D58" s="22" t="s">
        <v>33</v>
      </c>
      <c r="E58" s="103"/>
      <c r="F58" s="79"/>
      <c r="G58" s="59"/>
      <c r="H58" s="76"/>
      <c r="I58" s="49"/>
      <c r="J58" s="50"/>
      <c r="K58" s="1"/>
      <c r="L58" s="1"/>
      <c r="M58" s="1"/>
    </row>
    <row r="59" spans="1:13" s="15" customFormat="1" ht="15.75" customHeight="1" thickTop="1" x14ac:dyDescent="0.25">
      <c r="A59" s="61">
        <v>18</v>
      </c>
      <c r="B59" s="71" t="s">
        <v>47</v>
      </c>
      <c r="C59" s="31" t="s">
        <v>210</v>
      </c>
      <c r="D59" s="32">
        <v>310</v>
      </c>
      <c r="E59" s="80" t="s">
        <v>195</v>
      </c>
      <c r="F59" s="17">
        <v>4</v>
      </c>
      <c r="G59" s="56"/>
      <c r="H59" s="74"/>
      <c r="I59" s="45">
        <v>0</v>
      </c>
      <c r="J59" s="46">
        <f>F59*I59</f>
        <v>0</v>
      </c>
      <c r="K59" s="18"/>
      <c r="L59" s="1"/>
      <c r="M59" s="1"/>
    </row>
    <row r="60" spans="1:13" s="15" customFormat="1" ht="18.75" customHeight="1" x14ac:dyDescent="0.25">
      <c r="A60" s="62"/>
      <c r="B60" s="72"/>
      <c r="C60" s="19" t="s">
        <v>48</v>
      </c>
      <c r="D60" s="20" t="s">
        <v>70</v>
      </c>
      <c r="E60" s="81"/>
      <c r="F60" s="77"/>
      <c r="G60" s="57"/>
      <c r="H60" s="75"/>
      <c r="I60" s="47"/>
      <c r="J60" s="48"/>
      <c r="K60" s="18"/>
      <c r="L60" s="1"/>
      <c r="M60" s="1"/>
    </row>
    <row r="61" spans="1:13" s="15" customFormat="1" ht="15.75" customHeight="1" x14ac:dyDescent="0.25">
      <c r="A61" s="62"/>
      <c r="B61" s="72"/>
      <c r="C61" s="19" t="s">
        <v>52</v>
      </c>
      <c r="D61" s="20" t="s">
        <v>53</v>
      </c>
      <c r="E61" s="81"/>
      <c r="F61" s="78"/>
      <c r="G61" s="58"/>
      <c r="H61" s="75"/>
      <c r="I61" s="47"/>
      <c r="J61" s="48"/>
      <c r="K61" s="1"/>
      <c r="L61" s="1"/>
      <c r="M61" s="1"/>
    </row>
    <row r="62" spans="1:13" s="15" customFormat="1" ht="15" customHeight="1" x14ac:dyDescent="0.25">
      <c r="A62" s="62"/>
      <c r="B62" s="72"/>
      <c r="C62" s="19" t="s">
        <v>71</v>
      </c>
      <c r="D62" s="20" t="s">
        <v>72</v>
      </c>
      <c r="E62" s="81"/>
      <c r="F62" s="78"/>
      <c r="G62" s="57"/>
      <c r="H62" s="75"/>
      <c r="I62" s="47"/>
      <c r="J62" s="48"/>
      <c r="K62" s="18"/>
      <c r="L62" s="1"/>
      <c r="M62" s="1"/>
    </row>
    <row r="63" spans="1:13" s="15" customFormat="1" ht="15.75" customHeight="1" x14ac:dyDescent="0.25">
      <c r="A63" s="62"/>
      <c r="B63" s="72"/>
      <c r="C63" s="19" t="s">
        <v>30</v>
      </c>
      <c r="D63" s="20" t="s">
        <v>73</v>
      </c>
      <c r="E63" s="81"/>
      <c r="F63" s="78"/>
      <c r="G63" s="58"/>
      <c r="H63" s="75"/>
      <c r="I63" s="47"/>
      <c r="J63" s="48"/>
      <c r="K63" s="1"/>
      <c r="L63" s="1"/>
      <c r="M63" s="1"/>
    </row>
    <row r="64" spans="1:13" s="15" customFormat="1" ht="15" customHeight="1" x14ac:dyDescent="0.25">
      <c r="A64" s="62"/>
      <c r="B64" s="72"/>
      <c r="C64" s="19" t="s">
        <v>74</v>
      </c>
      <c r="D64" s="20" t="s">
        <v>75</v>
      </c>
      <c r="E64" s="81"/>
      <c r="F64" s="78"/>
      <c r="G64" s="57"/>
      <c r="H64" s="75"/>
      <c r="I64" s="47"/>
      <c r="J64" s="48"/>
      <c r="K64" s="18"/>
      <c r="L64" s="1"/>
      <c r="M64" s="1"/>
    </row>
    <row r="65" spans="1:13" s="15" customFormat="1" ht="15.75" customHeight="1" x14ac:dyDescent="0.25">
      <c r="A65" s="62"/>
      <c r="B65" s="72"/>
      <c r="C65" s="19" t="s">
        <v>57</v>
      </c>
      <c r="D65" s="20" t="s">
        <v>76</v>
      </c>
      <c r="E65" s="81"/>
      <c r="F65" s="78"/>
      <c r="G65" s="58"/>
      <c r="H65" s="75"/>
      <c r="I65" s="47"/>
      <c r="J65" s="48"/>
      <c r="K65" s="1"/>
      <c r="L65" s="1"/>
      <c r="M65" s="1"/>
    </row>
    <row r="66" spans="1:13" s="15" customFormat="1" ht="15" customHeight="1" x14ac:dyDescent="0.25">
      <c r="A66" s="62"/>
      <c r="B66" s="72"/>
      <c r="C66" s="19" t="s">
        <v>77</v>
      </c>
      <c r="D66" s="20" t="s">
        <v>78</v>
      </c>
      <c r="E66" s="81"/>
      <c r="F66" s="78"/>
      <c r="G66" s="57"/>
      <c r="H66" s="75"/>
      <c r="I66" s="47"/>
      <c r="J66" s="48"/>
      <c r="K66" s="18"/>
      <c r="L66" s="1"/>
      <c r="M66" s="1"/>
    </row>
    <row r="67" spans="1:13" s="15" customFormat="1" ht="15.75" customHeight="1" x14ac:dyDescent="0.25">
      <c r="A67" s="62"/>
      <c r="B67" s="72"/>
      <c r="C67" s="19" t="s">
        <v>63</v>
      </c>
      <c r="D67" s="20" t="s">
        <v>203</v>
      </c>
      <c r="E67" s="81"/>
      <c r="F67" s="78"/>
      <c r="G67" s="58"/>
      <c r="H67" s="75"/>
      <c r="I67" s="47"/>
      <c r="J67" s="48"/>
      <c r="K67" s="1"/>
      <c r="L67" s="1"/>
      <c r="M67" s="1"/>
    </row>
    <row r="68" spans="1:13" s="15" customFormat="1" ht="20.25" customHeight="1" thickBot="1" x14ac:dyDescent="0.3">
      <c r="A68" s="63"/>
      <c r="B68" s="73"/>
      <c r="C68" s="21" t="s">
        <v>32</v>
      </c>
      <c r="D68" s="22" t="s">
        <v>33</v>
      </c>
      <c r="E68" s="81"/>
      <c r="F68" s="79"/>
      <c r="G68" s="59"/>
      <c r="H68" s="76"/>
      <c r="I68" s="49"/>
      <c r="J68" s="50"/>
      <c r="K68" s="1"/>
      <c r="L68" s="1"/>
      <c r="M68" s="1"/>
    </row>
    <row r="69" spans="1:13" s="15" customFormat="1" ht="15.75" customHeight="1" thickTop="1" x14ac:dyDescent="0.25">
      <c r="A69" s="61">
        <v>19</v>
      </c>
      <c r="B69" s="71" t="s">
        <v>79</v>
      </c>
      <c r="C69" s="31" t="s">
        <v>210</v>
      </c>
      <c r="D69" s="32">
        <v>27000</v>
      </c>
      <c r="E69" s="81"/>
      <c r="F69" s="17">
        <v>2</v>
      </c>
      <c r="G69" s="56"/>
      <c r="H69" s="74"/>
      <c r="I69" s="45">
        <v>0</v>
      </c>
      <c r="J69" s="46">
        <f>F69*I69</f>
        <v>0</v>
      </c>
      <c r="K69" s="18"/>
      <c r="L69" s="1"/>
      <c r="M69" s="1"/>
    </row>
    <row r="70" spans="1:13" s="15" customFormat="1" ht="35.25" customHeight="1" x14ac:dyDescent="0.25">
      <c r="A70" s="62"/>
      <c r="B70" s="72"/>
      <c r="C70" s="19" t="s">
        <v>80</v>
      </c>
      <c r="D70" s="20" t="s">
        <v>81</v>
      </c>
      <c r="E70" s="81"/>
      <c r="F70" s="77"/>
      <c r="G70" s="57"/>
      <c r="H70" s="75"/>
      <c r="I70" s="47"/>
      <c r="J70" s="48"/>
      <c r="K70" s="18"/>
      <c r="L70" s="1"/>
      <c r="M70" s="1"/>
    </row>
    <row r="71" spans="1:13" s="15" customFormat="1" ht="15.75" customHeight="1" x14ac:dyDescent="0.25">
      <c r="A71" s="62"/>
      <c r="B71" s="72"/>
      <c r="C71" s="19" t="s">
        <v>82</v>
      </c>
      <c r="D71" s="20" t="s">
        <v>83</v>
      </c>
      <c r="E71" s="81"/>
      <c r="F71" s="78"/>
      <c r="G71" s="58"/>
      <c r="H71" s="75"/>
      <c r="I71" s="47"/>
      <c r="J71" s="48"/>
      <c r="K71" s="1"/>
      <c r="L71" s="1"/>
      <c r="M71" s="1"/>
    </row>
    <row r="72" spans="1:13" s="15" customFormat="1" ht="15" customHeight="1" x14ac:dyDescent="0.25">
      <c r="A72" s="62"/>
      <c r="B72" s="72"/>
      <c r="C72" s="19" t="s">
        <v>84</v>
      </c>
      <c r="D72" s="20" t="s">
        <v>85</v>
      </c>
      <c r="E72" s="81"/>
      <c r="F72" s="78"/>
      <c r="G72" s="57"/>
      <c r="H72" s="75"/>
      <c r="I72" s="47"/>
      <c r="J72" s="48"/>
      <c r="K72" s="18"/>
      <c r="L72" s="1"/>
      <c r="M72" s="1"/>
    </row>
    <row r="73" spans="1:13" s="15" customFormat="1" ht="16.5" customHeight="1" x14ac:dyDescent="0.25">
      <c r="A73" s="62"/>
      <c r="B73" s="72"/>
      <c r="C73" s="19" t="s">
        <v>86</v>
      </c>
      <c r="D73" s="20" t="s">
        <v>87</v>
      </c>
      <c r="E73" s="81"/>
      <c r="F73" s="78"/>
      <c r="G73" s="58"/>
      <c r="H73" s="75"/>
      <c r="I73" s="47"/>
      <c r="J73" s="48"/>
      <c r="K73" s="1"/>
      <c r="L73" s="1"/>
      <c r="M73" s="1"/>
    </row>
    <row r="74" spans="1:13" s="15" customFormat="1" ht="15.75" customHeight="1" x14ac:dyDescent="0.25">
      <c r="A74" s="62"/>
      <c r="B74" s="72"/>
      <c r="C74" s="19" t="s">
        <v>88</v>
      </c>
      <c r="D74" s="20" t="s">
        <v>89</v>
      </c>
      <c r="E74" s="81"/>
      <c r="F74" s="78"/>
      <c r="G74" s="58"/>
      <c r="H74" s="75"/>
      <c r="I74" s="47"/>
      <c r="J74" s="48"/>
      <c r="K74" s="1"/>
      <c r="L74" s="1"/>
      <c r="M74" s="1"/>
    </row>
    <row r="75" spans="1:13" s="15" customFormat="1" ht="15.75" customHeight="1" x14ac:dyDescent="0.25">
      <c r="A75" s="62"/>
      <c r="B75" s="72"/>
      <c r="C75" s="19" t="s">
        <v>90</v>
      </c>
      <c r="D75" s="20" t="s">
        <v>91</v>
      </c>
      <c r="E75" s="81"/>
      <c r="F75" s="78"/>
      <c r="G75" s="58"/>
      <c r="H75" s="75"/>
      <c r="I75" s="47"/>
      <c r="J75" s="48"/>
      <c r="K75" s="1"/>
      <c r="L75" s="1"/>
      <c r="M75" s="1"/>
    </row>
    <row r="76" spans="1:13" s="15" customFormat="1" ht="45.75" customHeight="1" x14ac:dyDescent="0.25">
      <c r="A76" s="62"/>
      <c r="B76" s="72"/>
      <c r="C76" s="19" t="s">
        <v>92</v>
      </c>
      <c r="D76" s="20" t="s">
        <v>93</v>
      </c>
      <c r="E76" s="81"/>
      <c r="F76" s="78"/>
      <c r="G76" s="57"/>
      <c r="H76" s="75"/>
      <c r="I76" s="47"/>
      <c r="J76" s="48"/>
      <c r="K76" s="18"/>
      <c r="L76" s="1"/>
      <c r="M76" s="1"/>
    </row>
    <row r="77" spans="1:13" s="15" customFormat="1" ht="34.5" customHeight="1" x14ac:dyDescent="0.25">
      <c r="A77" s="62"/>
      <c r="B77" s="72"/>
      <c r="C77" s="19" t="s">
        <v>94</v>
      </c>
      <c r="D77" s="20" t="s">
        <v>95</v>
      </c>
      <c r="E77" s="81"/>
      <c r="F77" s="78"/>
      <c r="G77" s="57"/>
      <c r="H77" s="75"/>
      <c r="I77" s="47"/>
      <c r="J77" s="48"/>
      <c r="K77" s="18"/>
      <c r="L77" s="1"/>
      <c r="M77" s="1"/>
    </row>
    <row r="78" spans="1:13" s="15" customFormat="1" ht="15" customHeight="1" x14ac:dyDescent="0.25">
      <c r="A78" s="62"/>
      <c r="B78" s="72"/>
      <c r="C78" s="19" t="s">
        <v>50</v>
      </c>
      <c r="D78" s="20" t="s">
        <v>96</v>
      </c>
      <c r="E78" s="81"/>
      <c r="F78" s="78"/>
      <c r="G78" s="57"/>
      <c r="H78" s="75"/>
      <c r="I78" s="47"/>
      <c r="J78" s="48"/>
      <c r="K78" s="18"/>
      <c r="L78" s="1"/>
      <c r="M78" s="1"/>
    </row>
    <row r="79" spans="1:13" s="15" customFormat="1" ht="16.5" customHeight="1" x14ac:dyDescent="0.25">
      <c r="A79" s="62"/>
      <c r="B79" s="72"/>
      <c r="C79" s="19" t="s">
        <v>45</v>
      </c>
      <c r="D79" s="20" t="s">
        <v>97</v>
      </c>
      <c r="E79" s="81"/>
      <c r="F79" s="78"/>
      <c r="G79" s="58"/>
      <c r="H79" s="75"/>
      <c r="I79" s="47"/>
      <c r="J79" s="48"/>
      <c r="K79" s="1"/>
      <c r="L79" s="1"/>
      <c r="M79" s="1"/>
    </row>
    <row r="80" spans="1:13" s="15" customFormat="1" ht="15.75" customHeight="1" x14ac:dyDescent="0.25">
      <c r="A80" s="62"/>
      <c r="B80" s="72"/>
      <c r="C80" s="19" t="s">
        <v>98</v>
      </c>
      <c r="D80" s="20" t="s">
        <v>207</v>
      </c>
      <c r="E80" s="81"/>
      <c r="F80" s="78"/>
      <c r="G80" s="58"/>
      <c r="H80" s="75"/>
      <c r="I80" s="47"/>
      <c r="J80" s="48"/>
      <c r="K80" s="1"/>
      <c r="L80" s="1"/>
      <c r="M80" s="1"/>
    </row>
    <row r="81" spans="1:13" s="15" customFormat="1" ht="20.25" customHeight="1" thickBot="1" x14ac:dyDescent="0.3">
      <c r="A81" s="63"/>
      <c r="B81" s="73"/>
      <c r="C81" s="21" t="s">
        <v>32</v>
      </c>
      <c r="D81" s="22" t="s">
        <v>99</v>
      </c>
      <c r="E81" s="81"/>
      <c r="F81" s="79"/>
      <c r="G81" s="59"/>
      <c r="H81" s="76"/>
      <c r="I81" s="49"/>
      <c r="J81" s="50"/>
      <c r="K81" s="1"/>
      <c r="L81" s="1"/>
      <c r="M81" s="1"/>
    </row>
    <row r="82" spans="1:13" s="15" customFormat="1" ht="15.75" customHeight="1" thickTop="1" x14ac:dyDescent="0.25">
      <c r="A82" s="61">
        <v>20</v>
      </c>
      <c r="B82" s="71" t="s">
        <v>100</v>
      </c>
      <c r="C82" s="31" t="s">
        <v>210</v>
      </c>
      <c r="D82" s="32">
        <v>26500</v>
      </c>
      <c r="E82" s="81"/>
      <c r="F82" s="17">
        <v>1</v>
      </c>
      <c r="G82" s="56"/>
      <c r="H82" s="74"/>
      <c r="I82" s="45">
        <v>0</v>
      </c>
      <c r="J82" s="46">
        <f>F82*I82</f>
        <v>0</v>
      </c>
      <c r="K82" s="18"/>
      <c r="L82" s="1"/>
      <c r="M82" s="1"/>
    </row>
    <row r="83" spans="1:13" s="15" customFormat="1" ht="33.75" customHeight="1" x14ac:dyDescent="0.25">
      <c r="A83" s="62"/>
      <c r="B83" s="72"/>
      <c r="C83" s="19" t="s">
        <v>84</v>
      </c>
      <c r="D83" s="20" t="s">
        <v>101</v>
      </c>
      <c r="E83" s="81"/>
      <c r="F83" s="77"/>
      <c r="G83" s="57"/>
      <c r="H83" s="75"/>
      <c r="I83" s="47"/>
      <c r="J83" s="48"/>
      <c r="K83" s="18"/>
      <c r="L83" s="1"/>
      <c r="M83" s="1"/>
    </row>
    <row r="84" spans="1:13" s="15" customFormat="1" ht="15.75" customHeight="1" x14ac:dyDescent="0.25">
      <c r="A84" s="62"/>
      <c r="B84" s="72"/>
      <c r="C84" s="19" t="s">
        <v>82</v>
      </c>
      <c r="D84" s="20" t="s">
        <v>83</v>
      </c>
      <c r="E84" s="81"/>
      <c r="F84" s="78"/>
      <c r="G84" s="58"/>
      <c r="H84" s="75"/>
      <c r="I84" s="47"/>
      <c r="J84" s="48"/>
      <c r="K84" s="1"/>
      <c r="L84" s="1"/>
      <c r="M84" s="1"/>
    </row>
    <row r="85" spans="1:13" s="15" customFormat="1" ht="15" customHeight="1" x14ac:dyDescent="0.25">
      <c r="A85" s="62"/>
      <c r="B85" s="72"/>
      <c r="C85" s="19" t="s">
        <v>90</v>
      </c>
      <c r="D85" s="20" t="s">
        <v>102</v>
      </c>
      <c r="E85" s="81"/>
      <c r="F85" s="78"/>
      <c r="G85" s="57"/>
      <c r="H85" s="75"/>
      <c r="I85" s="47"/>
      <c r="J85" s="48"/>
      <c r="K85" s="18"/>
      <c r="L85" s="1"/>
      <c r="M85" s="1"/>
    </row>
    <row r="86" spans="1:13" s="15" customFormat="1" ht="16.5" customHeight="1" x14ac:dyDescent="0.25">
      <c r="A86" s="62"/>
      <c r="B86" s="72"/>
      <c r="C86" s="19" t="s">
        <v>103</v>
      </c>
      <c r="D86" s="20" t="s">
        <v>104</v>
      </c>
      <c r="E86" s="81"/>
      <c r="F86" s="78"/>
      <c r="G86" s="58"/>
      <c r="H86" s="75"/>
      <c r="I86" s="47"/>
      <c r="J86" s="48"/>
      <c r="K86" s="1"/>
      <c r="L86" s="1"/>
      <c r="M86" s="1"/>
    </row>
    <row r="87" spans="1:13" s="15" customFormat="1" ht="37.5" customHeight="1" x14ac:dyDescent="0.25">
      <c r="A87" s="62"/>
      <c r="B87" s="72"/>
      <c r="C87" s="19" t="s">
        <v>105</v>
      </c>
      <c r="D87" s="20" t="s">
        <v>106</v>
      </c>
      <c r="E87" s="81"/>
      <c r="F87" s="78"/>
      <c r="G87" s="58"/>
      <c r="H87" s="75"/>
      <c r="I87" s="47"/>
      <c r="J87" s="48"/>
      <c r="K87" s="1"/>
      <c r="L87" s="1"/>
      <c r="M87" s="1"/>
    </row>
    <row r="88" spans="1:13" s="15" customFormat="1" ht="15" customHeight="1" x14ac:dyDescent="0.25">
      <c r="A88" s="62"/>
      <c r="B88" s="72"/>
      <c r="C88" s="19" t="s">
        <v>94</v>
      </c>
      <c r="D88" s="20" t="s">
        <v>112</v>
      </c>
      <c r="E88" s="81"/>
      <c r="F88" s="78"/>
      <c r="G88" s="57"/>
      <c r="H88" s="75"/>
      <c r="I88" s="47"/>
      <c r="J88" s="48"/>
      <c r="K88" s="18"/>
      <c r="L88" s="1"/>
      <c r="M88" s="1"/>
    </row>
    <row r="89" spans="1:13" s="15" customFormat="1" ht="16.5" customHeight="1" x14ac:dyDescent="0.25">
      <c r="A89" s="62"/>
      <c r="B89" s="72"/>
      <c r="C89" s="19" t="s">
        <v>107</v>
      </c>
      <c r="D89" s="20" t="s">
        <v>108</v>
      </c>
      <c r="E89" s="81"/>
      <c r="F89" s="78"/>
      <c r="G89" s="58"/>
      <c r="H89" s="75"/>
      <c r="I89" s="47"/>
      <c r="J89" s="48"/>
      <c r="K89" s="1"/>
      <c r="L89" s="1"/>
      <c r="M89" s="1"/>
    </row>
    <row r="90" spans="1:13" s="15" customFormat="1" ht="32.25" customHeight="1" x14ac:dyDescent="0.25">
      <c r="A90" s="62"/>
      <c r="B90" s="72"/>
      <c r="C90" s="19" t="s">
        <v>86</v>
      </c>
      <c r="D90" s="20" t="s">
        <v>109</v>
      </c>
      <c r="E90" s="81"/>
      <c r="F90" s="78"/>
      <c r="G90" s="58"/>
      <c r="H90" s="75"/>
      <c r="I90" s="47"/>
      <c r="J90" s="48"/>
      <c r="K90" s="1"/>
      <c r="L90" s="1"/>
      <c r="M90" s="1"/>
    </row>
    <row r="91" spans="1:13" s="15" customFormat="1" ht="49.5" customHeight="1" x14ac:dyDescent="0.25">
      <c r="A91" s="62"/>
      <c r="B91" s="72"/>
      <c r="C91" s="19" t="s">
        <v>110</v>
      </c>
      <c r="D91" s="20" t="s">
        <v>111</v>
      </c>
      <c r="E91" s="81"/>
      <c r="F91" s="78"/>
      <c r="G91" s="57"/>
      <c r="H91" s="75"/>
      <c r="I91" s="47"/>
      <c r="J91" s="48"/>
      <c r="K91" s="18"/>
      <c r="L91" s="1"/>
      <c r="M91" s="1"/>
    </row>
    <row r="92" spans="1:13" s="15" customFormat="1" ht="51" customHeight="1" x14ac:dyDescent="0.25">
      <c r="A92" s="62"/>
      <c r="B92" s="72"/>
      <c r="C92" s="19" t="s">
        <v>204</v>
      </c>
      <c r="D92" s="20" t="s">
        <v>209</v>
      </c>
      <c r="E92" s="81"/>
      <c r="F92" s="78"/>
      <c r="G92" s="58"/>
      <c r="H92" s="75"/>
      <c r="I92" s="47"/>
      <c r="J92" s="48"/>
      <c r="K92" s="1"/>
      <c r="L92" s="1"/>
      <c r="M92" s="1"/>
    </row>
    <row r="93" spans="1:13" s="15" customFormat="1" ht="15.75" customHeight="1" x14ac:dyDescent="0.25">
      <c r="A93" s="62"/>
      <c r="B93" s="72"/>
      <c r="C93" s="19" t="s">
        <v>61</v>
      </c>
      <c r="D93" s="20" t="s">
        <v>113</v>
      </c>
      <c r="E93" s="81"/>
      <c r="F93" s="78"/>
      <c r="G93" s="58"/>
      <c r="H93" s="75"/>
      <c r="I93" s="47"/>
      <c r="J93" s="48"/>
      <c r="K93" s="1"/>
      <c r="L93" s="1"/>
      <c r="M93" s="1"/>
    </row>
    <row r="94" spans="1:13" s="15" customFormat="1" ht="20.25" customHeight="1" thickBot="1" x14ac:dyDescent="0.3">
      <c r="A94" s="63"/>
      <c r="B94" s="73"/>
      <c r="C94" s="21" t="s">
        <v>32</v>
      </c>
      <c r="D94" s="22" t="s">
        <v>99</v>
      </c>
      <c r="E94" s="81"/>
      <c r="F94" s="79"/>
      <c r="G94" s="59"/>
      <c r="H94" s="76"/>
      <c r="I94" s="49"/>
      <c r="J94" s="50"/>
      <c r="K94" s="1"/>
      <c r="L94" s="1"/>
      <c r="M94" s="1"/>
    </row>
    <row r="95" spans="1:13" s="15" customFormat="1" ht="15.75" customHeight="1" thickTop="1" x14ac:dyDescent="0.25">
      <c r="A95" s="61">
        <v>21</v>
      </c>
      <c r="B95" s="71" t="s">
        <v>100</v>
      </c>
      <c r="C95" s="31" t="s">
        <v>210</v>
      </c>
      <c r="D95" s="32">
        <v>14600</v>
      </c>
      <c r="E95" s="81"/>
      <c r="F95" s="17">
        <v>1</v>
      </c>
      <c r="G95" s="56"/>
      <c r="H95" s="74"/>
      <c r="I95" s="45">
        <v>0</v>
      </c>
      <c r="J95" s="46">
        <f>F95*I95</f>
        <v>0</v>
      </c>
      <c r="K95" s="18"/>
      <c r="L95" s="1"/>
      <c r="M95" s="1"/>
    </row>
    <row r="96" spans="1:13" s="15" customFormat="1" ht="37.5" customHeight="1" x14ac:dyDescent="0.25">
      <c r="A96" s="62"/>
      <c r="B96" s="72"/>
      <c r="C96" s="19" t="s">
        <v>84</v>
      </c>
      <c r="D96" s="20" t="s">
        <v>114</v>
      </c>
      <c r="E96" s="81"/>
      <c r="F96" s="77"/>
      <c r="G96" s="57"/>
      <c r="H96" s="75"/>
      <c r="I96" s="47"/>
      <c r="J96" s="48"/>
      <c r="K96" s="18"/>
      <c r="L96" s="1"/>
      <c r="M96" s="1"/>
    </row>
    <row r="97" spans="1:13" s="15" customFormat="1" ht="15.75" customHeight="1" x14ac:dyDescent="0.25">
      <c r="A97" s="62"/>
      <c r="B97" s="72"/>
      <c r="C97" s="19" t="s">
        <v>90</v>
      </c>
      <c r="D97" s="20" t="s">
        <v>102</v>
      </c>
      <c r="E97" s="81"/>
      <c r="F97" s="78"/>
      <c r="G97" s="58"/>
      <c r="H97" s="75"/>
      <c r="I97" s="47"/>
      <c r="J97" s="48"/>
      <c r="K97" s="18"/>
      <c r="L97" s="1"/>
      <c r="M97" s="1"/>
    </row>
    <row r="98" spans="1:13" s="15" customFormat="1" ht="15" customHeight="1" x14ac:dyDescent="0.25">
      <c r="A98" s="62"/>
      <c r="B98" s="72"/>
      <c r="C98" s="19" t="s">
        <v>105</v>
      </c>
      <c r="D98" s="20" t="s">
        <v>115</v>
      </c>
      <c r="E98" s="81"/>
      <c r="F98" s="78"/>
      <c r="G98" s="57"/>
      <c r="H98" s="75"/>
      <c r="I98" s="47"/>
      <c r="J98" s="48"/>
      <c r="K98" s="18"/>
      <c r="L98" s="1"/>
      <c r="M98" s="1"/>
    </row>
    <row r="99" spans="1:13" s="15" customFormat="1" ht="16.5" customHeight="1" x14ac:dyDescent="0.25">
      <c r="A99" s="62"/>
      <c r="B99" s="72"/>
      <c r="C99" s="19" t="s">
        <v>94</v>
      </c>
      <c r="D99" s="20" t="s">
        <v>116</v>
      </c>
      <c r="E99" s="81"/>
      <c r="F99" s="78"/>
      <c r="G99" s="58"/>
      <c r="H99" s="75"/>
      <c r="I99" s="47"/>
      <c r="J99" s="48"/>
      <c r="K99" s="1"/>
      <c r="L99" s="1"/>
      <c r="M99" s="1"/>
    </row>
    <row r="100" spans="1:13" s="15" customFormat="1" ht="15.75" customHeight="1" x14ac:dyDescent="0.25">
      <c r="A100" s="62"/>
      <c r="B100" s="72"/>
      <c r="C100" s="19" t="s">
        <v>107</v>
      </c>
      <c r="D100" s="20" t="s">
        <v>108</v>
      </c>
      <c r="E100" s="81"/>
      <c r="F100" s="78"/>
      <c r="G100" s="58"/>
      <c r="H100" s="75"/>
      <c r="I100" s="47"/>
      <c r="J100" s="48"/>
      <c r="K100" s="1"/>
      <c r="L100" s="1"/>
      <c r="M100" s="1"/>
    </row>
    <row r="101" spans="1:13" s="15" customFormat="1" ht="15.75" customHeight="1" x14ac:dyDescent="0.25">
      <c r="A101" s="62"/>
      <c r="B101" s="72"/>
      <c r="C101" s="19" t="s">
        <v>86</v>
      </c>
      <c r="D101" s="20" t="s">
        <v>117</v>
      </c>
      <c r="E101" s="81"/>
      <c r="F101" s="78"/>
      <c r="G101" s="58"/>
      <c r="H101" s="75"/>
      <c r="I101" s="47"/>
      <c r="J101" s="48"/>
      <c r="K101" s="1"/>
      <c r="L101" s="1"/>
      <c r="M101" s="1"/>
    </row>
    <row r="102" spans="1:13" s="15" customFormat="1" ht="33" customHeight="1" x14ac:dyDescent="0.25">
      <c r="A102" s="62"/>
      <c r="B102" s="72"/>
      <c r="C102" s="19" t="s">
        <v>110</v>
      </c>
      <c r="D102" s="20" t="s">
        <v>118</v>
      </c>
      <c r="E102" s="81"/>
      <c r="F102" s="78"/>
      <c r="G102" s="57"/>
      <c r="H102" s="75"/>
      <c r="I102" s="47"/>
      <c r="J102" s="48"/>
      <c r="K102" s="18"/>
      <c r="L102" s="1"/>
      <c r="M102" s="1"/>
    </row>
    <row r="103" spans="1:13" s="15" customFormat="1" ht="31.5" customHeight="1" x14ac:dyDescent="0.25">
      <c r="A103" s="62"/>
      <c r="B103" s="72"/>
      <c r="C103" s="19" t="s">
        <v>204</v>
      </c>
      <c r="D103" s="20" t="s">
        <v>205</v>
      </c>
      <c r="E103" s="81"/>
      <c r="F103" s="78"/>
      <c r="G103" s="57"/>
      <c r="H103" s="75"/>
      <c r="I103" s="47"/>
      <c r="J103" s="48"/>
      <c r="K103" s="18"/>
      <c r="L103" s="1"/>
      <c r="M103" s="1"/>
    </row>
    <row r="104" spans="1:13" s="15" customFormat="1" ht="15" customHeight="1" x14ac:dyDescent="0.25">
      <c r="A104" s="62"/>
      <c r="B104" s="72"/>
      <c r="C104" s="19" t="s">
        <v>82</v>
      </c>
      <c r="D104" s="20" t="s">
        <v>119</v>
      </c>
      <c r="E104" s="81"/>
      <c r="F104" s="78"/>
      <c r="G104" s="57"/>
      <c r="H104" s="75"/>
      <c r="I104" s="47"/>
      <c r="J104" s="48"/>
      <c r="K104" s="18"/>
      <c r="L104" s="1"/>
      <c r="M104" s="1"/>
    </row>
    <row r="105" spans="1:13" s="15" customFormat="1" ht="20.25" customHeight="1" thickBot="1" x14ac:dyDescent="0.3">
      <c r="A105" s="63"/>
      <c r="B105" s="73"/>
      <c r="C105" s="21" t="s">
        <v>32</v>
      </c>
      <c r="D105" s="22" t="s">
        <v>46</v>
      </c>
      <c r="E105" s="81"/>
      <c r="F105" s="79"/>
      <c r="G105" s="59"/>
      <c r="H105" s="76"/>
      <c r="I105" s="49"/>
      <c r="J105" s="50"/>
      <c r="K105" s="1"/>
      <c r="L105" s="1"/>
      <c r="M105" s="1"/>
    </row>
    <row r="106" spans="1:13" s="15" customFormat="1" ht="15.75" customHeight="1" thickTop="1" x14ac:dyDescent="0.25">
      <c r="A106" s="61">
        <v>22</v>
      </c>
      <c r="B106" s="71" t="s">
        <v>125</v>
      </c>
      <c r="C106" s="31" t="s">
        <v>210</v>
      </c>
      <c r="D106" s="32">
        <v>3860</v>
      </c>
      <c r="E106" s="81"/>
      <c r="F106" s="17">
        <v>2</v>
      </c>
      <c r="G106" s="56"/>
      <c r="H106" s="74"/>
      <c r="I106" s="45">
        <v>0</v>
      </c>
      <c r="J106" s="46">
        <f>F106*I106</f>
        <v>0</v>
      </c>
      <c r="K106" s="18"/>
      <c r="L106" s="1"/>
      <c r="M106" s="1"/>
    </row>
    <row r="107" spans="1:13" s="15" customFormat="1" ht="18.75" customHeight="1" x14ac:dyDescent="0.25">
      <c r="A107" s="62"/>
      <c r="B107" s="72"/>
      <c r="C107" s="19" t="s">
        <v>40</v>
      </c>
      <c r="D107" s="20" t="s">
        <v>120</v>
      </c>
      <c r="E107" s="81"/>
      <c r="F107" s="77"/>
      <c r="G107" s="57"/>
      <c r="H107" s="75"/>
      <c r="I107" s="47"/>
      <c r="J107" s="48"/>
      <c r="K107" s="18"/>
      <c r="L107" s="1"/>
      <c r="M107" s="1"/>
    </row>
    <row r="108" spans="1:13" s="15" customFormat="1" ht="15.75" customHeight="1" x14ac:dyDescent="0.25">
      <c r="A108" s="62"/>
      <c r="B108" s="72"/>
      <c r="C108" s="19" t="s">
        <v>41</v>
      </c>
      <c r="D108" s="20" t="s">
        <v>121</v>
      </c>
      <c r="E108" s="81"/>
      <c r="F108" s="78"/>
      <c r="G108" s="58"/>
      <c r="H108" s="75"/>
      <c r="I108" s="47"/>
      <c r="J108" s="48"/>
      <c r="K108" s="1"/>
      <c r="L108" s="1"/>
      <c r="M108" s="1"/>
    </row>
    <row r="109" spans="1:13" s="15" customFormat="1" ht="15" customHeight="1" x14ac:dyDescent="0.25">
      <c r="A109" s="62"/>
      <c r="B109" s="72"/>
      <c r="C109" s="19" t="s">
        <v>122</v>
      </c>
      <c r="D109" s="20" t="s">
        <v>42</v>
      </c>
      <c r="E109" s="81"/>
      <c r="F109" s="78"/>
      <c r="G109" s="57"/>
      <c r="H109" s="75"/>
      <c r="I109" s="47"/>
      <c r="J109" s="48"/>
      <c r="K109" s="18"/>
      <c r="L109" s="1"/>
      <c r="M109" s="1"/>
    </row>
    <row r="110" spans="1:13" s="15" customFormat="1" ht="16.5" customHeight="1" x14ac:dyDescent="0.25">
      <c r="A110" s="62"/>
      <c r="B110" s="72"/>
      <c r="C110" s="19" t="s">
        <v>43</v>
      </c>
      <c r="D110" s="20" t="s">
        <v>123</v>
      </c>
      <c r="E110" s="81"/>
      <c r="F110" s="78"/>
      <c r="G110" s="58"/>
      <c r="H110" s="75"/>
      <c r="I110" s="47"/>
      <c r="J110" s="48"/>
      <c r="K110" s="1"/>
      <c r="L110" s="1"/>
      <c r="M110" s="1"/>
    </row>
    <row r="111" spans="1:13" s="15" customFormat="1" ht="33" customHeight="1" x14ac:dyDescent="0.25">
      <c r="A111" s="62"/>
      <c r="B111" s="72"/>
      <c r="C111" s="19" t="s">
        <v>44</v>
      </c>
      <c r="D111" s="20" t="s">
        <v>206</v>
      </c>
      <c r="E111" s="81"/>
      <c r="F111" s="78"/>
      <c r="G111" s="58"/>
      <c r="H111" s="75"/>
      <c r="I111" s="47"/>
      <c r="J111" s="48"/>
      <c r="K111" s="1"/>
      <c r="L111" s="1"/>
      <c r="M111" s="1"/>
    </row>
    <row r="112" spans="1:13" s="15" customFormat="1" ht="15" customHeight="1" x14ac:dyDescent="0.25">
      <c r="A112" s="62"/>
      <c r="B112" s="72"/>
      <c r="C112" s="19" t="s">
        <v>45</v>
      </c>
      <c r="D112" s="20" t="s">
        <v>124</v>
      </c>
      <c r="E112" s="81"/>
      <c r="F112" s="78"/>
      <c r="G112" s="57"/>
      <c r="H112" s="75"/>
      <c r="I112" s="47"/>
      <c r="J112" s="48"/>
      <c r="K112" s="18"/>
      <c r="L112" s="1"/>
      <c r="M112" s="1"/>
    </row>
    <row r="113" spans="1:13" s="15" customFormat="1" ht="20.25" customHeight="1" thickBot="1" x14ac:dyDescent="0.3">
      <c r="A113" s="63"/>
      <c r="B113" s="73"/>
      <c r="C113" s="21" t="s">
        <v>32</v>
      </c>
      <c r="D113" s="22" t="s">
        <v>46</v>
      </c>
      <c r="E113" s="81"/>
      <c r="F113" s="79"/>
      <c r="G113" s="59"/>
      <c r="H113" s="76"/>
      <c r="I113" s="49"/>
      <c r="J113" s="50"/>
      <c r="K113" s="1"/>
      <c r="L113" s="1"/>
      <c r="M113" s="1"/>
    </row>
    <row r="114" spans="1:13" s="15" customFormat="1" ht="15.75" customHeight="1" thickTop="1" x14ac:dyDescent="0.25">
      <c r="A114" s="105">
        <v>23</v>
      </c>
      <c r="B114" s="106" t="s">
        <v>126</v>
      </c>
      <c r="C114" s="31" t="s">
        <v>210</v>
      </c>
      <c r="D114" s="39">
        <v>3150</v>
      </c>
      <c r="E114" s="80" t="s">
        <v>196</v>
      </c>
      <c r="F114" s="40">
        <v>22</v>
      </c>
      <c r="G114" s="60"/>
      <c r="H114" s="107"/>
      <c r="I114" s="51">
        <v>0</v>
      </c>
      <c r="J114" s="52">
        <f>F114*I114</f>
        <v>0</v>
      </c>
      <c r="K114" s="18"/>
      <c r="L114" s="1"/>
      <c r="M114" s="1"/>
    </row>
    <row r="115" spans="1:13" s="15" customFormat="1" ht="19.5" customHeight="1" x14ac:dyDescent="0.25">
      <c r="A115" s="62"/>
      <c r="B115" s="72"/>
      <c r="C115" s="19" t="s">
        <v>127</v>
      </c>
      <c r="D115" s="20" t="s">
        <v>128</v>
      </c>
      <c r="E115" s="81"/>
      <c r="F115" s="77"/>
      <c r="G115" s="57"/>
      <c r="H115" s="75"/>
      <c r="I115" s="47"/>
      <c r="J115" s="48"/>
      <c r="K115" s="18"/>
      <c r="L115" s="1"/>
      <c r="M115" s="1"/>
    </row>
    <row r="116" spans="1:13" s="15" customFormat="1" ht="15.75" customHeight="1" x14ac:dyDescent="0.25">
      <c r="A116" s="62"/>
      <c r="B116" s="72"/>
      <c r="C116" s="19" t="s">
        <v>129</v>
      </c>
      <c r="D116" s="20" t="s">
        <v>130</v>
      </c>
      <c r="E116" s="81"/>
      <c r="F116" s="78"/>
      <c r="G116" s="58"/>
      <c r="H116" s="75"/>
      <c r="I116" s="47"/>
      <c r="J116" s="48"/>
      <c r="K116" s="1"/>
      <c r="L116" s="1"/>
      <c r="M116" s="1"/>
    </row>
    <row r="117" spans="1:13" s="15" customFormat="1" ht="15" customHeight="1" x14ac:dyDescent="0.25">
      <c r="A117" s="62"/>
      <c r="B117" s="72"/>
      <c r="C117" s="19" t="s">
        <v>131</v>
      </c>
      <c r="D117" s="20" t="s">
        <v>132</v>
      </c>
      <c r="E117" s="81"/>
      <c r="F117" s="78"/>
      <c r="G117" s="57"/>
      <c r="H117" s="75"/>
      <c r="I117" s="47"/>
      <c r="J117" s="48"/>
      <c r="K117" s="18"/>
      <c r="L117" s="1"/>
      <c r="M117" s="1"/>
    </row>
    <row r="118" spans="1:13" s="15" customFormat="1" ht="16.5" customHeight="1" x14ac:dyDescent="0.25">
      <c r="A118" s="62"/>
      <c r="B118" s="72"/>
      <c r="C118" s="19" t="s">
        <v>133</v>
      </c>
      <c r="D118" s="20" t="s">
        <v>134</v>
      </c>
      <c r="E118" s="81"/>
      <c r="F118" s="78"/>
      <c r="G118" s="58"/>
      <c r="H118" s="75"/>
      <c r="I118" s="47"/>
      <c r="J118" s="48"/>
      <c r="K118" s="1"/>
      <c r="L118" s="1"/>
      <c r="M118" s="1"/>
    </row>
    <row r="119" spans="1:13" s="15" customFormat="1" ht="15.75" customHeight="1" x14ac:dyDescent="0.25">
      <c r="A119" s="62"/>
      <c r="B119" s="72"/>
      <c r="C119" s="19" t="s">
        <v>135</v>
      </c>
      <c r="D119" s="20" t="s">
        <v>136</v>
      </c>
      <c r="E119" s="81"/>
      <c r="F119" s="78"/>
      <c r="G119" s="58"/>
      <c r="H119" s="75"/>
      <c r="I119" s="47"/>
      <c r="J119" s="48"/>
      <c r="K119" s="1"/>
      <c r="L119" s="1"/>
      <c r="M119" s="1"/>
    </row>
    <row r="120" spans="1:13" s="15" customFormat="1" ht="15.75" customHeight="1" x14ac:dyDescent="0.25">
      <c r="A120" s="62"/>
      <c r="B120" s="72"/>
      <c r="C120" s="19" t="s">
        <v>137</v>
      </c>
      <c r="D120" s="20" t="s">
        <v>138</v>
      </c>
      <c r="E120" s="81"/>
      <c r="F120" s="78"/>
      <c r="G120" s="58"/>
      <c r="H120" s="75"/>
      <c r="I120" s="47"/>
      <c r="J120" s="48"/>
      <c r="K120" s="1"/>
      <c r="L120" s="1"/>
      <c r="M120" s="1"/>
    </row>
    <row r="121" spans="1:13" s="15" customFormat="1" ht="18.75" customHeight="1" x14ac:dyDescent="0.25">
      <c r="A121" s="62"/>
      <c r="B121" s="72"/>
      <c r="C121" s="19" t="s">
        <v>139</v>
      </c>
      <c r="D121" s="20" t="s">
        <v>140</v>
      </c>
      <c r="E121" s="81"/>
      <c r="F121" s="78"/>
      <c r="G121" s="57"/>
      <c r="H121" s="75"/>
      <c r="I121" s="47"/>
      <c r="J121" s="48"/>
      <c r="K121" s="18"/>
      <c r="L121" s="1"/>
      <c r="M121" s="1"/>
    </row>
    <row r="122" spans="1:13" s="15" customFormat="1" ht="15.75" customHeight="1" x14ac:dyDescent="0.25">
      <c r="A122" s="62"/>
      <c r="B122" s="72"/>
      <c r="C122" s="19" t="s">
        <v>141</v>
      </c>
      <c r="D122" s="20" t="s">
        <v>142</v>
      </c>
      <c r="E122" s="81"/>
      <c r="F122" s="78"/>
      <c r="G122" s="57"/>
      <c r="H122" s="75"/>
      <c r="I122" s="47"/>
      <c r="J122" s="48"/>
      <c r="K122" s="18"/>
      <c r="L122" s="1"/>
      <c r="M122" s="1"/>
    </row>
    <row r="123" spans="1:13" s="15" customFormat="1" ht="15" customHeight="1" x14ac:dyDescent="0.25">
      <c r="A123" s="62"/>
      <c r="B123" s="72"/>
      <c r="C123" s="19" t="s">
        <v>143</v>
      </c>
      <c r="D123" s="20" t="s">
        <v>144</v>
      </c>
      <c r="E123" s="81"/>
      <c r="F123" s="78"/>
      <c r="G123" s="57"/>
      <c r="H123" s="75"/>
      <c r="I123" s="47"/>
      <c r="J123" s="48"/>
      <c r="K123" s="18"/>
      <c r="L123" s="1"/>
      <c r="M123" s="1"/>
    </row>
    <row r="124" spans="1:13" s="15" customFormat="1" ht="16.5" customHeight="1" x14ac:dyDescent="0.25">
      <c r="A124" s="62"/>
      <c r="B124" s="72"/>
      <c r="C124" s="19" t="s">
        <v>145</v>
      </c>
      <c r="D124" s="23" t="s">
        <v>146</v>
      </c>
      <c r="E124" s="81"/>
      <c r="F124" s="78"/>
      <c r="G124" s="58"/>
      <c r="H124" s="75"/>
      <c r="I124" s="47"/>
      <c r="J124" s="48"/>
      <c r="K124" s="1"/>
      <c r="L124" s="1"/>
      <c r="M124" s="1"/>
    </row>
    <row r="125" spans="1:13" s="15" customFormat="1" ht="15.75" customHeight="1" x14ac:dyDescent="0.25">
      <c r="A125" s="62"/>
      <c r="B125" s="72"/>
      <c r="C125" s="19" t="s">
        <v>147</v>
      </c>
      <c r="D125" s="20" t="s">
        <v>148</v>
      </c>
      <c r="E125" s="81"/>
      <c r="F125" s="78"/>
      <c r="G125" s="58"/>
      <c r="H125" s="75"/>
      <c r="I125" s="47"/>
      <c r="J125" s="48"/>
      <c r="K125" s="1"/>
      <c r="L125" s="1"/>
      <c r="M125" s="1"/>
    </row>
    <row r="126" spans="1:13" s="15" customFormat="1" ht="29.25" customHeight="1" x14ac:dyDescent="0.25">
      <c r="A126" s="62"/>
      <c r="B126" s="72"/>
      <c r="C126" s="19" t="s">
        <v>48</v>
      </c>
      <c r="D126" s="20" t="s">
        <v>149</v>
      </c>
      <c r="E126" s="81"/>
      <c r="F126" s="78"/>
      <c r="G126" s="58"/>
      <c r="H126" s="75"/>
      <c r="I126" s="47"/>
      <c r="J126" s="48"/>
      <c r="K126" s="1"/>
      <c r="L126" s="1"/>
      <c r="M126" s="1"/>
    </row>
    <row r="127" spans="1:13" s="15" customFormat="1" ht="18.75" customHeight="1" x14ac:dyDescent="0.25">
      <c r="A127" s="62"/>
      <c r="B127" s="72"/>
      <c r="C127" s="19" t="s">
        <v>150</v>
      </c>
      <c r="D127" s="20" t="s">
        <v>151</v>
      </c>
      <c r="E127" s="81"/>
      <c r="F127" s="78"/>
      <c r="G127" s="57"/>
      <c r="H127" s="75"/>
      <c r="I127" s="47"/>
      <c r="J127" s="48"/>
      <c r="K127" s="18"/>
      <c r="L127" s="1"/>
      <c r="M127" s="1"/>
    </row>
    <row r="128" spans="1:13" s="15" customFormat="1" ht="33.75" customHeight="1" x14ac:dyDescent="0.25">
      <c r="A128" s="62"/>
      <c r="B128" s="72"/>
      <c r="C128" s="19" t="s">
        <v>152</v>
      </c>
      <c r="D128" s="20" t="s">
        <v>154</v>
      </c>
      <c r="E128" s="81"/>
      <c r="F128" s="78"/>
      <c r="G128" s="57"/>
      <c r="H128" s="75"/>
      <c r="I128" s="47"/>
      <c r="J128" s="48"/>
      <c r="K128" s="18"/>
      <c r="L128" s="1"/>
      <c r="M128" s="1"/>
    </row>
    <row r="129" spans="1:13" s="15" customFormat="1" ht="15" customHeight="1" x14ac:dyDescent="0.25">
      <c r="A129" s="62"/>
      <c r="B129" s="72"/>
      <c r="C129" s="19" t="s">
        <v>45</v>
      </c>
      <c r="D129" s="20" t="s">
        <v>153</v>
      </c>
      <c r="E129" s="81"/>
      <c r="F129" s="78"/>
      <c r="G129" s="57"/>
      <c r="H129" s="75"/>
      <c r="I129" s="47"/>
      <c r="J129" s="48"/>
      <c r="K129" s="18"/>
      <c r="L129" s="1"/>
      <c r="M129" s="1"/>
    </row>
    <row r="130" spans="1:13" s="15" customFormat="1" ht="15.75" customHeight="1" x14ac:dyDescent="0.25">
      <c r="A130" s="62"/>
      <c r="B130" s="72"/>
      <c r="C130" s="19" t="s">
        <v>155</v>
      </c>
      <c r="D130" s="20" t="s">
        <v>156</v>
      </c>
      <c r="E130" s="81"/>
      <c r="F130" s="78"/>
      <c r="G130" s="58"/>
      <c r="H130" s="75"/>
      <c r="I130" s="47"/>
      <c r="J130" s="48"/>
      <c r="K130" s="1"/>
      <c r="L130" s="1"/>
      <c r="M130" s="1"/>
    </row>
    <row r="131" spans="1:13" s="15" customFormat="1" ht="20.25" customHeight="1" thickBot="1" x14ac:dyDescent="0.3">
      <c r="A131" s="63"/>
      <c r="B131" s="73"/>
      <c r="C131" s="21" t="s">
        <v>32</v>
      </c>
      <c r="D131" s="22" t="s">
        <v>46</v>
      </c>
      <c r="E131" s="81"/>
      <c r="F131" s="79"/>
      <c r="G131" s="59"/>
      <c r="H131" s="76"/>
      <c r="I131" s="49"/>
      <c r="J131" s="50"/>
      <c r="K131" s="1"/>
      <c r="L131" s="1"/>
      <c r="M131" s="1"/>
    </row>
    <row r="132" spans="1:13" s="15" customFormat="1" ht="15.75" customHeight="1" thickTop="1" x14ac:dyDescent="0.25">
      <c r="A132" s="61">
        <v>24</v>
      </c>
      <c r="B132" s="71" t="s">
        <v>79</v>
      </c>
      <c r="C132" s="31" t="s">
        <v>210</v>
      </c>
      <c r="D132" s="32">
        <v>27000</v>
      </c>
      <c r="E132" s="81"/>
      <c r="F132" s="17">
        <v>3</v>
      </c>
      <c r="G132" s="56"/>
      <c r="H132" s="74"/>
      <c r="I132" s="45">
        <v>0</v>
      </c>
      <c r="J132" s="46">
        <f>F132*I132</f>
        <v>0</v>
      </c>
      <c r="K132" s="18"/>
      <c r="L132" s="1"/>
      <c r="M132" s="1"/>
    </row>
    <row r="133" spans="1:13" s="15" customFormat="1" ht="50.25" customHeight="1" x14ac:dyDescent="0.25">
      <c r="A133" s="62"/>
      <c r="B133" s="72"/>
      <c r="C133" s="19" t="s">
        <v>80</v>
      </c>
      <c r="D133" s="20" t="s">
        <v>157</v>
      </c>
      <c r="E133" s="81"/>
      <c r="F133" s="77"/>
      <c r="G133" s="57"/>
      <c r="H133" s="75"/>
      <c r="I133" s="47"/>
      <c r="J133" s="48"/>
      <c r="K133" s="18"/>
      <c r="L133" s="1"/>
      <c r="M133" s="1"/>
    </row>
    <row r="134" spans="1:13" s="15" customFormat="1" ht="36.75" customHeight="1" x14ac:dyDescent="0.25">
      <c r="A134" s="62"/>
      <c r="B134" s="72"/>
      <c r="C134" s="19" t="s">
        <v>84</v>
      </c>
      <c r="D134" s="20" t="s">
        <v>158</v>
      </c>
      <c r="E134" s="81"/>
      <c r="F134" s="78"/>
      <c r="G134" s="58"/>
      <c r="H134" s="75"/>
      <c r="I134" s="47"/>
      <c r="J134" s="48"/>
      <c r="K134" s="1"/>
      <c r="L134" s="1"/>
      <c r="M134" s="1"/>
    </row>
    <row r="135" spans="1:13" s="15" customFormat="1" ht="15" customHeight="1" x14ac:dyDescent="0.25">
      <c r="A135" s="62"/>
      <c r="B135" s="72"/>
      <c r="C135" s="19" t="s">
        <v>86</v>
      </c>
      <c r="D135" s="20" t="s">
        <v>159</v>
      </c>
      <c r="E135" s="81"/>
      <c r="F135" s="78"/>
      <c r="G135" s="57"/>
      <c r="H135" s="75"/>
      <c r="I135" s="47"/>
      <c r="J135" s="48"/>
      <c r="K135" s="18"/>
      <c r="L135" s="1"/>
      <c r="M135" s="1"/>
    </row>
    <row r="136" spans="1:13" s="15" customFormat="1" ht="16.5" customHeight="1" x14ac:dyDescent="0.25">
      <c r="A136" s="62"/>
      <c r="B136" s="72"/>
      <c r="C136" s="19" t="s">
        <v>90</v>
      </c>
      <c r="D136" s="20" t="s">
        <v>160</v>
      </c>
      <c r="E136" s="81"/>
      <c r="F136" s="78"/>
      <c r="G136" s="58"/>
      <c r="H136" s="75"/>
      <c r="I136" s="47"/>
      <c r="J136" s="48"/>
      <c r="K136" s="1"/>
      <c r="L136" s="1"/>
      <c r="M136" s="1"/>
    </row>
    <row r="137" spans="1:13" s="15" customFormat="1" ht="18" customHeight="1" x14ac:dyDescent="0.25">
      <c r="A137" s="62"/>
      <c r="B137" s="72"/>
      <c r="C137" s="19" t="s">
        <v>82</v>
      </c>
      <c r="D137" s="20" t="s">
        <v>83</v>
      </c>
      <c r="E137" s="81"/>
      <c r="F137" s="78"/>
      <c r="G137" s="58"/>
      <c r="H137" s="75"/>
      <c r="I137" s="47"/>
      <c r="J137" s="48"/>
      <c r="K137" s="1"/>
      <c r="L137" s="1"/>
      <c r="M137" s="1"/>
    </row>
    <row r="138" spans="1:13" s="15" customFormat="1" ht="31.5" customHeight="1" x14ac:dyDescent="0.25">
      <c r="A138" s="62"/>
      <c r="B138" s="72"/>
      <c r="C138" s="19" t="s">
        <v>161</v>
      </c>
      <c r="D138" s="20" t="s">
        <v>162</v>
      </c>
      <c r="E138" s="81"/>
      <c r="F138" s="78"/>
      <c r="G138" s="57"/>
      <c r="H138" s="75"/>
      <c r="I138" s="47"/>
      <c r="J138" s="48"/>
      <c r="K138" s="18"/>
      <c r="L138" s="1"/>
      <c r="M138" s="1"/>
    </row>
    <row r="139" spans="1:13" s="15" customFormat="1" ht="45" customHeight="1" x14ac:dyDescent="0.25">
      <c r="A139" s="62"/>
      <c r="B139" s="72"/>
      <c r="C139" s="19" t="s">
        <v>94</v>
      </c>
      <c r="D139" s="20" t="s">
        <v>166</v>
      </c>
      <c r="E139" s="81"/>
      <c r="F139" s="78"/>
      <c r="G139" s="58"/>
      <c r="H139" s="75"/>
      <c r="I139" s="47"/>
      <c r="J139" s="48"/>
      <c r="K139" s="1"/>
      <c r="L139" s="1"/>
      <c r="M139" s="1"/>
    </row>
    <row r="140" spans="1:13" s="15" customFormat="1" ht="32.25" customHeight="1" x14ac:dyDescent="0.25">
      <c r="A140" s="62"/>
      <c r="B140" s="72"/>
      <c r="C140" s="19" t="s">
        <v>50</v>
      </c>
      <c r="D140" s="20" t="s">
        <v>163</v>
      </c>
      <c r="E140" s="81"/>
      <c r="F140" s="78"/>
      <c r="G140" s="58"/>
      <c r="H140" s="75"/>
      <c r="I140" s="47"/>
      <c r="J140" s="48"/>
      <c r="K140" s="1"/>
      <c r="L140" s="1"/>
      <c r="M140" s="1"/>
    </row>
    <row r="141" spans="1:13" s="15" customFormat="1" ht="18" customHeight="1" x14ac:dyDescent="0.25">
      <c r="A141" s="62"/>
      <c r="B141" s="72"/>
      <c r="C141" s="19" t="s">
        <v>133</v>
      </c>
      <c r="D141" s="20" t="s">
        <v>164</v>
      </c>
      <c r="E141" s="81"/>
      <c r="F141" s="78"/>
      <c r="G141" s="57"/>
      <c r="H141" s="75"/>
      <c r="I141" s="47"/>
      <c r="J141" s="48"/>
      <c r="K141" s="18"/>
      <c r="L141" s="1"/>
      <c r="M141" s="1"/>
    </row>
    <row r="142" spans="1:13" s="15" customFormat="1" ht="56.25" customHeight="1" x14ac:dyDescent="0.25">
      <c r="A142" s="62"/>
      <c r="B142" s="72"/>
      <c r="C142" s="19" t="s">
        <v>92</v>
      </c>
      <c r="D142" s="20" t="s">
        <v>165</v>
      </c>
      <c r="E142" s="81"/>
      <c r="F142" s="78"/>
      <c r="G142" s="58"/>
      <c r="H142" s="75"/>
      <c r="I142" s="47"/>
      <c r="J142" s="48"/>
      <c r="K142" s="1"/>
      <c r="L142" s="1"/>
      <c r="M142" s="1"/>
    </row>
    <row r="143" spans="1:13" s="15" customFormat="1" ht="15" customHeight="1" x14ac:dyDescent="0.25">
      <c r="A143" s="62"/>
      <c r="B143" s="72"/>
      <c r="C143" s="19" t="s">
        <v>45</v>
      </c>
      <c r="D143" s="20" t="s">
        <v>167</v>
      </c>
      <c r="E143" s="81"/>
      <c r="F143" s="78"/>
      <c r="G143" s="57"/>
      <c r="H143" s="75"/>
      <c r="I143" s="47"/>
      <c r="J143" s="48"/>
      <c r="K143" s="18"/>
      <c r="L143" s="1"/>
      <c r="M143" s="1"/>
    </row>
    <row r="144" spans="1:13" s="15" customFormat="1" ht="16.5" customHeight="1" x14ac:dyDescent="0.25">
      <c r="A144" s="62"/>
      <c r="B144" s="72"/>
      <c r="C144" s="19" t="s">
        <v>61</v>
      </c>
      <c r="D144" s="20" t="s">
        <v>168</v>
      </c>
      <c r="E144" s="81"/>
      <c r="F144" s="78"/>
      <c r="G144" s="58"/>
      <c r="H144" s="75"/>
      <c r="I144" s="47"/>
      <c r="J144" s="48"/>
      <c r="K144" s="1"/>
      <c r="L144" s="1"/>
      <c r="M144" s="1"/>
    </row>
    <row r="145" spans="1:13" s="15" customFormat="1" ht="20.25" customHeight="1" thickBot="1" x14ac:dyDescent="0.3">
      <c r="A145" s="63"/>
      <c r="B145" s="73"/>
      <c r="C145" s="21" t="s">
        <v>32</v>
      </c>
      <c r="D145" s="22" t="s">
        <v>99</v>
      </c>
      <c r="E145" s="81"/>
      <c r="F145" s="79"/>
      <c r="G145" s="59"/>
      <c r="H145" s="76"/>
      <c r="I145" s="49"/>
      <c r="J145" s="50"/>
      <c r="K145" s="1"/>
      <c r="L145" s="1"/>
      <c r="M145" s="1"/>
    </row>
    <row r="146" spans="1:13" s="15" customFormat="1" ht="15.75" customHeight="1" thickTop="1" x14ac:dyDescent="0.25">
      <c r="A146" s="61">
        <v>25</v>
      </c>
      <c r="B146" s="71" t="s">
        <v>169</v>
      </c>
      <c r="C146" s="31" t="s">
        <v>210</v>
      </c>
      <c r="D146" s="32">
        <v>4500</v>
      </c>
      <c r="E146" s="81"/>
      <c r="F146" s="17">
        <v>4</v>
      </c>
      <c r="G146" s="56"/>
      <c r="H146" s="74"/>
      <c r="I146" s="45">
        <v>0</v>
      </c>
      <c r="J146" s="46">
        <f>F146*I146</f>
        <v>0</v>
      </c>
      <c r="K146" s="18"/>
      <c r="L146" s="1"/>
      <c r="M146" s="1"/>
    </row>
    <row r="147" spans="1:13" s="15" customFormat="1" ht="21.75" customHeight="1" x14ac:dyDescent="0.25">
      <c r="A147" s="62"/>
      <c r="B147" s="72"/>
      <c r="C147" s="19" t="s">
        <v>170</v>
      </c>
      <c r="D147" s="20" t="s">
        <v>171</v>
      </c>
      <c r="E147" s="81"/>
      <c r="F147" s="77"/>
      <c r="G147" s="57"/>
      <c r="H147" s="75"/>
      <c r="I147" s="47"/>
      <c r="J147" s="48"/>
      <c r="K147" s="18"/>
      <c r="L147" s="1"/>
      <c r="M147" s="1"/>
    </row>
    <row r="148" spans="1:13" s="15" customFormat="1" ht="15.75" customHeight="1" x14ac:dyDescent="0.25">
      <c r="A148" s="62"/>
      <c r="B148" s="72"/>
      <c r="C148" s="19" t="s">
        <v>172</v>
      </c>
      <c r="D148" s="20" t="s">
        <v>173</v>
      </c>
      <c r="E148" s="81"/>
      <c r="F148" s="78"/>
      <c r="G148" s="58"/>
      <c r="H148" s="75"/>
      <c r="I148" s="47"/>
      <c r="J148" s="48"/>
      <c r="K148" s="18"/>
      <c r="L148" s="1"/>
      <c r="M148" s="1"/>
    </row>
    <row r="149" spans="1:13" s="15" customFormat="1" ht="15" customHeight="1" x14ac:dyDescent="0.25">
      <c r="A149" s="62"/>
      <c r="B149" s="72"/>
      <c r="C149" s="19" t="s">
        <v>174</v>
      </c>
      <c r="D149" s="20" t="s">
        <v>175</v>
      </c>
      <c r="E149" s="81"/>
      <c r="F149" s="78"/>
      <c r="G149" s="57"/>
      <c r="H149" s="75"/>
      <c r="I149" s="47"/>
      <c r="J149" s="48"/>
      <c r="K149" s="18"/>
      <c r="L149" s="1"/>
      <c r="M149" s="1"/>
    </row>
    <row r="150" spans="1:13" s="15" customFormat="1" ht="16.5" customHeight="1" x14ac:dyDescent="0.25">
      <c r="A150" s="62"/>
      <c r="B150" s="72"/>
      <c r="C150" s="19" t="s">
        <v>65</v>
      </c>
      <c r="D150" s="20" t="s">
        <v>176</v>
      </c>
      <c r="E150" s="81"/>
      <c r="F150" s="78"/>
      <c r="G150" s="58"/>
      <c r="H150" s="75"/>
      <c r="I150" s="47"/>
      <c r="J150" s="48"/>
      <c r="K150" s="1"/>
      <c r="L150" s="1"/>
      <c r="M150" s="1"/>
    </row>
    <row r="151" spans="1:13" s="15" customFormat="1" ht="15.75" customHeight="1" x14ac:dyDescent="0.25">
      <c r="A151" s="62"/>
      <c r="B151" s="72"/>
      <c r="C151" s="19" t="s">
        <v>63</v>
      </c>
      <c r="D151" s="20" t="s">
        <v>203</v>
      </c>
      <c r="E151" s="81"/>
      <c r="F151" s="78"/>
      <c r="G151" s="58"/>
      <c r="H151" s="75"/>
      <c r="I151" s="47"/>
      <c r="J151" s="48"/>
      <c r="K151" s="1"/>
      <c r="L151" s="1"/>
      <c r="M151" s="1"/>
    </row>
    <row r="152" spans="1:13" s="15" customFormat="1" ht="15.75" customHeight="1" x14ac:dyDescent="0.25">
      <c r="A152" s="62"/>
      <c r="B152" s="72"/>
      <c r="C152" s="19" t="s">
        <v>61</v>
      </c>
      <c r="D152" s="20" t="s">
        <v>168</v>
      </c>
      <c r="E152" s="81"/>
      <c r="F152" s="78"/>
      <c r="G152" s="58"/>
      <c r="H152" s="75"/>
      <c r="I152" s="47"/>
      <c r="J152" s="48"/>
      <c r="K152" s="1"/>
      <c r="L152" s="1"/>
      <c r="M152" s="1"/>
    </row>
    <row r="153" spans="1:13" s="15" customFormat="1" ht="15" customHeight="1" x14ac:dyDescent="0.25">
      <c r="A153" s="62"/>
      <c r="B153" s="72"/>
      <c r="C153" s="19" t="s">
        <v>30</v>
      </c>
      <c r="D153" s="20" t="s">
        <v>177</v>
      </c>
      <c r="E153" s="81"/>
      <c r="F153" s="78"/>
      <c r="G153" s="57"/>
      <c r="H153" s="75"/>
      <c r="I153" s="47"/>
      <c r="J153" s="48"/>
      <c r="K153" s="18"/>
      <c r="L153" s="1"/>
      <c r="M153" s="1"/>
    </row>
    <row r="154" spans="1:13" s="15" customFormat="1" ht="20.25" customHeight="1" thickBot="1" x14ac:dyDescent="0.3">
      <c r="A154" s="63"/>
      <c r="B154" s="73"/>
      <c r="C154" s="21" t="s">
        <v>32</v>
      </c>
      <c r="D154" s="22" t="s">
        <v>46</v>
      </c>
      <c r="E154" s="81"/>
      <c r="F154" s="79"/>
      <c r="G154" s="59"/>
      <c r="H154" s="76"/>
      <c r="I154" s="49"/>
      <c r="J154" s="50"/>
      <c r="K154" s="1"/>
      <c r="L154" s="1"/>
      <c r="M154" s="1"/>
    </row>
    <row r="155" spans="1:13" s="15" customFormat="1" ht="15.75" customHeight="1" thickTop="1" x14ac:dyDescent="0.25">
      <c r="A155" s="61">
        <v>26</v>
      </c>
      <c r="B155" s="71" t="s">
        <v>100</v>
      </c>
      <c r="C155" s="31" t="s">
        <v>210</v>
      </c>
      <c r="D155" s="32">
        <v>15000</v>
      </c>
      <c r="E155" s="81"/>
      <c r="F155" s="17">
        <v>4</v>
      </c>
      <c r="G155" s="56"/>
      <c r="H155" s="74"/>
      <c r="I155" s="45">
        <v>0</v>
      </c>
      <c r="J155" s="46">
        <f>F155*I155</f>
        <v>0</v>
      </c>
      <c r="K155" s="18"/>
      <c r="L155" s="1"/>
      <c r="M155" s="1"/>
    </row>
    <row r="156" spans="1:13" s="15" customFormat="1" ht="39.75" customHeight="1" x14ac:dyDescent="0.25">
      <c r="A156" s="62"/>
      <c r="B156" s="72"/>
      <c r="C156" s="19" t="s">
        <v>84</v>
      </c>
      <c r="D156" s="20" t="s">
        <v>178</v>
      </c>
      <c r="E156" s="81"/>
      <c r="F156" s="77"/>
      <c r="G156" s="57"/>
      <c r="H156" s="75"/>
      <c r="I156" s="47"/>
      <c r="J156" s="48"/>
      <c r="K156" s="18"/>
      <c r="L156" s="1"/>
      <c r="M156" s="1"/>
    </row>
    <row r="157" spans="1:13" s="15" customFormat="1" ht="15.75" customHeight="1" x14ac:dyDescent="0.25">
      <c r="A157" s="62"/>
      <c r="B157" s="72"/>
      <c r="C157" s="19" t="s">
        <v>82</v>
      </c>
      <c r="D157" s="20" t="s">
        <v>83</v>
      </c>
      <c r="E157" s="81"/>
      <c r="F157" s="78"/>
      <c r="G157" s="58"/>
      <c r="H157" s="75"/>
      <c r="I157" s="47"/>
      <c r="J157" s="48"/>
      <c r="K157" s="1"/>
      <c r="L157" s="1"/>
      <c r="M157" s="1"/>
    </row>
    <row r="158" spans="1:13" s="15" customFormat="1" ht="15.75" customHeight="1" x14ac:dyDescent="0.25">
      <c r="A158" s="62"/>
      <c r="B158" s="72"/>
      <c r="C158" s="19" t="s">
        <v>90</v>
      </c>
      <c r="D158" s="20" t="s">
        <v>102</v>
      </c>
      <c r="E158" s="81"/>
      <c r="F158" s="78"/>
      <c r="G158" s="58"/>
      <c r="H158" s="75"/>
      <c r="I158" s="47"/>
      <c r="J158" s="48"/>
      <c r="K158" s="18"/>
      <c r="L158" s="1"/>
      <c r="M158" s="1"/>
    </row>
    <row r="159" spans="1:13" s="15" customFormat="1" ht="15" customHeight="1" x14ac:dyDescent="0.25">
      <c r="A159" s="62"/>
      <c r="B159" s="72"/>
      <c r="C159" s="19" t="s">
        <v>103</v>
      </c>
      <c r="D159" s="20" t="s">
        <v>104</v>
      </c>
      <c r="E159" s="81"/>
      <c r="F159" s="78"/>
      <c r="G159" s="57"/>
      <c r="H159" s="75"/>
      <c r="I159" s="47"/>
      <c r="J159" s="48"/>
      <c r="K159" s="18"/>
      <c r="L159" s="1"/>
      <c r="M159" s="1"/>
    </row>
    <row r="160" spans="1:13" s="15" customFormat="1" ht="36" customHeight="1" x14ac:dyDescent="0.25">
      <c r="A160" s="62"/>
      <c r="B160" s="72"/>
      <c r="C160" s="19" t="s">
        <v>105</v>
      </c>
      <c r="D160" s="20" t="s">
        <v>179</v>
      </c>
      <c r="E160" s="81"/>
      <c r="F160" s="78"/>
      <c r="G160" s="58"/>
      <c r="H160" s="75"/>
      <c r="I160" s="47"/>
      <c r="J160" s="48"/>
      <c r="K160" s="1"/>
      <c r="L160" s="1"/>
      <c r="M160" s="1"/>
    </row>
    <row r="161" spans="1:13" s="15" customFormat="1" ht="18.75" customHeight="1" x14ac:dyDescent="0.25">
      <c r="A161" s="62"/>
      <c r="B161" s="72"/>
      <c r="C161" s="19" t="s">
        <v>107</v>
      </c>
      <c r="D161" s="20" t="s">
        <v>180</v>
      </c>
      <c r="E161" s="81"/>
      <c r="F161" s="78"/>
      <c r="G161" s="58"/>
      <c r="H161" s="75"/>
      <c r="I161" s="47"/>
      <c r="J161" s="48"/>
      <c r="K161" s="1"/>
      <c r="L161" s="1"/>
      <c r="M161" s="1"/>
    </row>
    <row r="162" spans="1:13" s="15" customFormat="1" ht="32.25" customHeight="1" x14ac:dyDescent="0.25">
      <c r="A162" s="62"/>
      <c r="B162" s="72"/>
      <c r="C162" s="19" t="s">
        <v>86</v>
      </c>
      <c r="D162" s="20" t="s">
        <v>181</v>
      </c>
      <c r="E162" s="81"/>
      <c r="F162" s="78"/>
      <c r="G162" s="57"/>
      <c r="H162" s="75"/>
      <c r="I162" s="47"/>
      <c r="J162" s="48"/>
      <c r="K162" s="18"/>
      <c r="L162" s="1"/>
      <c r="M162" s="1"/>
    </row>
    <row r="163" spans="1:13" s="15" customFormat="1" ht="47.25" customHeight="1" x14ac:dyDescent="0.25">
      <c r="A163" s="62"/>
      <c r="B163" s="72"/>
      <c r="C163" s="19" t="s">
        <v>110</v>
      </c>
      <c r="D163" s="20" t="s">
        <v>182</v>
      </c>
      <c r="E163" s="81"/>
      <c r="F163" s="78"/>
      <c r="G163" s="58"/>
      <c r="H163" s="75"/>
      <c r="I163" s="47"/>
      <c r="J163" s="48"/>
      <c r="K163" s="1"/>
      <c r="L163" s="1"/>
      <c r="M163" s="1"/>
    </row>
    <row r="164" spans="1:13" s="15" customFormat="1" ht="45.75" customHeight="1" x14ac:dyDescent="0.25">
      <c r="A164" s="62"/>
      <c r="B164" s="72"/>
      <c r="C164" s="19" t="s">
        <v>204</v>
      </c>
      <c r="D164" s="20" t="s">
        <v>208</v>
      </c>
      <c r="E164" s="81"/>
      <c r="F164" s="78"/>
      <c r="G164" s="57"/>
      <c r="H164" s="75"/>
      <c r="I164" s="47"/>
      <c r="J164" s="48"/>
      <c r="K164" s="18"/>
      <c r="L164" s="1"/>
      <c r="M164" s="1"/>
    </row>
    <row r="165" spans="1:13" s="15" customFormat="1" ht="16.5" customHeight="1" x14ac:dyDescent="0.25">
      <c r="A165" s="62"/>
      <c r="B165" s="72"/>
      <c r="C165" s="19" t="s">
        <v>61</v>
      </c>
      <c r="D165" s="20" t="s">
        <v>113</v>
      </c>
      <c r="E165" s="81"/>
      <c r="F165" s="78"/>
      <c r="G165" s="58"/>
      <c r="H165" s="75"/>
      <c r="I165" s="47"/>
      <c r="J165" s="48"/>
      <c r="K165" s="1"/>
      <c r="L165" s="1"/>
      <c r="M165" s="1"/>
    </row>
    <row r="166" spans="1:13" s="15" customFormat="1" ht="20.25" customHeight="1" thickBot="1" x14ac:dyDescent="0.3">
      <c r="A166" s="63"/>
      <c r="B166" s="73"/>
      <c r="C166" s="21" t="s">
        <v>32</v>
      </c>
      <c r="D166" s="22" t="s">
        <v>99</v>
      </c>
      <c r="E166" s="104"/>
      <c r="F166" s="79"/>
      <c r="G166" s="59"/>
      <c r="H166" s="76"/>
      <c r="I166" s="49"/>
      <c r="J166" s="50"/>
      <c r="K166" s="1"/>
      <c r="L166" s="1"/>
      <c r="M166" s="1"/>
    </row>
    <row r="167" spans="1:13" ht="21" customHeight="1" thickTop="1" thickBot="1" x14ac:dyDescent="0.3">
      <c r="A167" s="82" t="s">
        <v>6</v>
      </c>
      <c r="B167" s="83"/>
      <c r="C167" s="83"/>
      <c r="D167" s="53">
        <f>SUM(D8*F8+D10*F10+D12*F12+D14*F14+D16*F16+D18*F18+D20*F20+D22*F22+D24*F24+D26*F26+D28*F28+D30*F30+D32*F32+D34*F34+D36*F36+D42*F42+D53*F53+D59*F59+D69*F69+D82*F82+D95*F95+D106*F106+D114*F114+D132*F132+D146*F146+D155*F155)</f>
        <v>355800</v>
      </c>
      <c r="E167" s="38"/>
      <c r="F167" s="33"/>
      <c r="G167" s="65" t="s">
        <v>197</v>
      </c>
      <c r="H167" s="66"/>
      <c r="I167" s="67"/>
      <c r="J167" s="36">
        <f>SUM(J8:J166)</f>
        <v>0</v>
      </c>
    </row>
    <row r="168" spans="1:13" ht="21.75" customHeight="1" thickBot="1" x14ac:dyDescent="0.3">
      <c r="A168" s="35"/>
      <c r="B168" s="35"/>
      <c r="C168" s="35"/>
      <c r="D168" s="35"/>
      <c r="E168" s="35"/>
      <c r="F168" s="35"/>
      <c r="G168" s="108" t="s">
        <v>198</v>
      </c>
      <c r="H168" s="109"/>
      <c r="I168" s="109"/>
      <c r="J168" s="37">
        <f>SUM(J167*1.21)</f>
        <v>0</v>
      </c>
    </row>
    <row r="169" spans="1:13" ht="15.75" customHeight="1" x14ac:dyDescent="0.2">
      <c r="E169" s="6"/>
    </row>
    <row r="170" spans="1:13" ht="15.75" customHeight="1" x14ac:dyDescent="0.2">
      <c r="E170" s="6"/>
    </row>
    <row r="171" spans="1:13" ht="15.75" customHeight="1" x14ac:dyDescent="0.2">
      <c r="E171" s="6"/>
    </row>
    <row r="172" spans="1:13" ht="15.75" customHeight="1" x14ac:dyDescent="0.2">
      <c r="E172" s="6"/>
    </row>
    <row r="173" spans="1:13" ht="15.75" customHeight="1" x14ac:dyDescent="0.2">
      <c r="E173" s="6"/>
    </row>
    <row r="174" spans="1:13" ht="15.75" customHeight="1" thickBot="1" x14ac:dyDescent="0.25">
      <c r="G174" s="68"/>
      <c r="H174" s="68"/>
      <c r="I174" s="68"/>
    </row>
    <row r="175" spans="1:13" ht="15.75" customHeight="1" x14ac:dyDescent="0.2">
      <c r="G175" s="64" t="s">
        <v>199</v>
      </c>
      <c r="H175" s="64"/>
      <c r="I175" s="64"/>
      <c r="J175" s="7" t="s">
        <v>7</v>
      </c>
    </row>
    <row r="176" spans="1:1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</sheetData>
  <mergeCells count="109">
    <mergeCell ref="G168:I168"/>
    <mergeCell ref="H8:H9"/>
    <mergeCell ref="H10:H11"/>
    <mergeCell ref="H12:H13"/>
    <mergeCell ref="H14:H15"/>
    <mergeCell ref="H16:H17"/>
    <mergeCell ref="H18:H19"/>
    <mergeCell ref="H20:H21"/>
    <mergeCell ref="H24:H25"/>
    <mergeCell ref="H26:H27"/>
    <mergeCell ref="H28:H29"/>
    <mergeCell ref="H30:H31"/>
    <mergeCell ref="H32:H33"/>
    <mergeCell ref="H34:H35"/>
    <mergeCell ref="H22:H23"/>
    <mergeCell ref="A146:A154"/>
    <mergeCell ref="B146:B154"/>
    <mergeCell ref="H146:H154"/>
    <mergeCell ref="F147:F154"/>
    <mergeCell ref="A155:A166"/>
    <mergeCell ref="B155:B166"/>
    <mergeCell ref="H155:H166"/>
    <mergeCell ref="F156:F166"/>
    <mergeCell ref="E114:E166"/>
    <mergeCell ref="A114:A131"/>
    <mergeCell ref="B114:B131"/>
    <mergeCell ref="H114:H131"/>
    <mergeCell ref="F115:F131"/>
    <mergeCell ref="A132:A145"/>
    <mergeCell ref="B132:B145"/>
    <mergeCell ref="H132:H145"/>
    <mergeCell ref="F133:F145"/>
    <mergeCell ref="A95:A105"/>
    <mergeCell ref="B95:B105"/>
    <mergeCell ref="H95:H105"/>
    <mergeCell ref="F96:F105"/>
    <mergeCell ref="A106:A113"/>
    <mergeCell ref="B106:B113"/>
    <mergeCell ref="H106:H113"/>
    <mergeCell ref="F107:F113"/>
    <mergeCell ref="E59:E113"/>
    <mergeCell ref="A69:A81"/>
    <mergeCell ref="B69:B81"/>
    <mergeCell ref="H69:H81"/>
    <mergeCell ref="F70:F81"/>
    <mergeCell ref="A82:A94"/>
    <mergeCell ref="B82:B94"/>
    <mergeCell ref="F83:F94"/>
    <mergeCell ref="A59:A68"/>
    <mergeCell ref="B59:B68"/>
    <mergeCell ref="H59:H68"/>
    <mergeCell ref="F60:F68"/>
    <mergeCell ref="A42:A52"/>
    <mergeCell ref="B42:B52"/>
    <mergeCell ref="E42:E58"/>
    <mergeCell ref="H42:H52"/>
    <mergeCell ref="F43:F52"/>
    <mergeCell ref="A53:A58"/>
    <mergeCell ref="B53:B58"/>
    <mergeCell ref="H53:H58"/>
    <mergeCell ref="F54:F58"/>
    <mergeCell ref="A14:A15"/>
    <mergeCell ref="J6:J7"/>
    <mergeCell ref="B6:B7"/>
    <mergeCell ref="I6:I7"/>
    <mergeCell ref="E6:E7"/>
    <mergeCell ref="A32:A33"/>
    <mergeCell ref="B32:B33"/>
    <mergeCell ref="E20:E35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C6:D6"/>
    <mergeCell ref="F6:F7"/>
    <mergeCell ref="G6:G7"/>
    <mergeCell ref="B8:B9"/>
    <mergeCell ref="A6:A7"/>
    <mergeCell ref="A34:A35"/>
    <mergeCell ref="A30:A31"/>
    <mergeCell ref="A36:A41"/>
    <mergeCell ref="G175:I175"/>
    <mergeCell ref="G167:I167"/>
    <mergeCell ref="G174:I174"/>
    <mergeCell ref="B10:B11"/>
    <mergeCell ref="B12:B13"/>
    <mergeCell ref="B14:B15"/>
    <mergeCell ref="B16:B17"/>
    <mergeCell ref="B18:B19"/>
    <mergeCell ref="B30:B31"/>
    <mergeCell ref="B34:B35"/>
    <mergeCell ref="B28:B29"/>
    <mergeCell ref="B36:B41"/>
    <mergeCell ref="H36:H41"/>
    <mergeCell ref="F37:F41"/>
    <mergeCell ref="E36:E41"/>
    <mergeCell ref="H82:H94"/>
    <mergeCell ref="A167:C167"/>
    <mergeCell ref="E8:E19"/>
    <mergeCell ref="A16:A17"/>
    <mergeCell ref="A18:A19"/>
    <mergeCell ref="A8:A9"/>
    <mergeCell ref="A10:A11"/>
    <mergeCell ref="A12:A13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44C9C0-57B4-4F95-995A-9D3891B69C3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d7613ff-490a-4d5d-8dfb-fa737d953158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6bf57cb4-cbb8-4680-a8b6-f4925622197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40615B3-E77D-4875-B8F4-BE6F622A62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673B6-6F66-4865-A3D9-1BFECE777B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2024-08-27T08:29:49Z</cp:lastPrinted>
  <dcterms:created xsi:type="dcterms:W3CDTF">2020-11-16T14:38:57Z</dcterms:created>
  <dcterms:modified xsi:type="dcterms:W3CDTF">2024-10-23T08:36:07Z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