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58_Dodávka vakuových komponent\"/>
    </mc:Choice>
  </mc:AlternateContent>
  <xr:revisionPtr revIDLastSave="40" documentId="13_ncr:1_{00AE8286-3D09-4668-B119-0EB2AC3E0B07}" xr6:coauthVersionLast="36" xr6:coauthVersionMax="47" xr10:uidLastSave="{88648E48-8465-4600-A098-AAD0B0D5FDA6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82" i="1" l="1"/>
  <c r="J78" i="1"/>
  <c r="J74" i="1"/>
  <c r="J71" i="1" l="1"/>
  <c r="J64" i="1"/>
  <c r="J57" i="1"/>
  <c r="J53" i="1"/>
  <c r="J49" i="1"/>
  <c r="J44" i="1"/>
  <c r="J39" i="1"/>
  <c r="J35" i="1"/>
  <c r="J30" i="1"/>
  <c r="J25" i="1"/>
  <c r="J20" i="1"/>
  <c r="J16" i="1"/>
  <c r="J12" i="1"/>
  <c r="J8" i="1" l="1"/>
  <c r="J86" i="1" s="1"/>
  <c r="J87" i="1" s="1"/>
</calcChain>
</file>

<file path=xl/sharedStrings.xml><?xml version="1.0" encoding="utf-8"?>
<sst xmlns="http://schemas.openxmlformats.org/spreadsheetml/2006/main" count="176" uniqueCount="80">
  <si>
    <t>ČÍSLO OBJEDNÁVKY/NÁZEV PROJEKTU</t>
  </si>
  <si>
    <t>NABÍZENÉ ZAŘÍZENÍ</t>
  </si>
  <si>
    <t>PARAMETR</t>
  </si>
  <si>
    <t>(VÝROBCE A PŘESNÝ TYP)</t>
  </si>
  <si>
    <t>Lom</t>
  </si>
  <si>
    <t>90°</t>
  </si>
  <si>
    <t>Příruba</t>
  </si>
  <si>
    <t>DN 16 ISO-KF</t>
  </si>
  <si>
    <t>Materiál</t>
  </si>
  <si>
    <t>hliník</t>
  </si>
  <si>
    <t>DN 25 ISO-KF</t>
  </si>
  <si>
    <t>DN 40 ISO-KF</t>
  </si>
  <si>
    <t>Zahnutí</t>
  </si>
  <si>
    <t>rovná</t>
  </si>
  <si>
    <t>Délka</t>
  </si>
  <si>
    <t>28mm</t>
  </si>
  <si>
    <t>40mm</t>
  </si>
  <si>
    <t>nerezová ocel</t>
  </si>
  <si>
    <t>DN 40 CF</t>
  </si>
  <si>
    <t>Konce</t>
  </si>
  <si>
    <t>jeden konec statický, druhý konec otočný</t>
  </si>
  <si>
    <t>36mm</t>
  </si>
  <si>
    <t>DN 40 CF/ DN 40 ISO-KF</t>
  </si>
  <si>
    <t>50mm</t>
  </si>
  <si>
    <t>Konektor</t>
  </si>
  <si>
    <t>Stínění</t>
  </si>
  <si>
    <t>uzemněné</t>
  </si>
  <si>
    <t>Vstupní/ průchozí napětí</t>
  </si>
  <si>
    <t>500 V DC</t>
  </si>
  <si>
    <t>DN 16 CF</t>
  </si>
  <si>
    <t>nerezová ocel 304l</t>
  </si>
  <si>
    <r>
      <t xml:space="preserve">DN 25 ISO-KF  </t>
    </r>
    <r>
      <rPr>
        <sz val="11"/>
        <color theme="1"/>
        <rFont val="Calibri"/>
        <family val="2"/>
      </rPr>
      <t xml:space="preserve">↔  DN </t>
    </r>
    <r>
      <rPr>
        <sz val="11"/>
        <color theme="1"/>
        <rFont val="Calibri"/>
        <family val="2"/>
        <charset val="238"/>
      </rPr>
      <t>16 ISO-KF</t>
    </r>
  </si>
  <si>
    <t>DN 25 ISO-KF  ↔  DN 16 ISO-KF</t>
  </si>
  <si>
    <t>DN 40 ISO-KF  ↔  DN 25 ISO-KF</t>
  </si>
  <si>
    <t>jeden otočná příruba na osu</t>
  </si>
  <si>
    <t xml:space="preserve">DN 40 CF/ DN 25 ISO-KF   </t>
  </si>
  <si>
    <t>500 V DC / pin (BNC)</t>
  </si>
  <si>
    <t>BNC, 4 piny (-65 to 165 °C)</t>
  </si>
  <si>
    <t>BNC, 1 pin (-65 to 165 °C)</t>
  </si>
  <si>
    <t>příruba DN160 CF - uprostřed je otvor pro přírubu DN 40 CF, kolem ní 6 x otvorů pro příruby DN 16 CF</t>
  </si>
  <si>
    <t>Koleno          (Elbow fitting)</t>
  </si>
  <si>
    <t>Redukce (Reducing piece, straight)</t>
  </si>
  <si>
    <t>Redukční T (Reducing tee)</t>
  </si>
  <si>
    <t>63mm</t>
  </si>
  <si>
    <t xml:space="preserve">126mm
</t>
  </si>
  <si>
    <t>T součástka          (T-piece)</t>
  </si>
  <si>
    <t>Adaptér (Adapter)</t>
  </si>
  <si>
    <t>Koaxiální průchodka (Coaxial feedthrough)</t>
  </si>
  <si>
    <t>Kombinovaná příruba (Combined flange)</t>
  </si>
  <si>
    <r>
      <rPr>
        <sz val="11"/>
        <color theme="1"/>
        <rFont val="Calibri"/>
        <family val="2"/>
        <scheme val="minor"/>
      </rPr>
      <t>130mm</t>
    </r>
    <r>
      <rPr>
        <sz val="11"/>
        <color theme="1"/>
        <rFont val="Arial"/>
        <family val="2"/>
        <charset val="238"/>
      </rPr>
      <t xml:space="preserve">
</t>
    </r>
  </si>
  <si>
    <t>Rozměry</t>
  </si>
  <si>
    <t>Adaptér</t>
  </si>
  <si>
    <t>DN 100 CF/ DN 100 ISO-K</t>
  </si>
  <si>
    <t>90mm</t>
  </si>
  <si>
    <t>Konzolový šroub</t>
  </si>
  <si>
    <t>DN 63-250 ISO-K</t>
  </si>
  <si>
    <t>DN 100 ISO-K</t>
  </si>
  <si>
    <t>Středící kroužek se sítem</t>
  </si>
  <si>
    <t>Velikost očka síta</t>
  </si>
  <si>
    <t>0,8mm</t>
  </si>
  <si>
    <t>Zadavatel musí vyplnit všechna takto žlutě podbarvená pole</t>
  </si>
  <si>
    <t>Zadavatel stanovuje tyto minimální technické požadavky:</t>
  </si>
  <si>
    <t>POŽADOVANÉ PARAMETRY</t>
  </si>
  <si>
    <t>KONKRÉTNÍ PARAMETRY NABÍZENÉHO ZAŘÍZENÍ, příp. DODAVATEL UVEDE SPLNĚNÍ ANO/NE</t>
  </si>
  <si>
    <t>NABÍDKOVÁ CENA ZA POLOŽKU V KČ BEZ DPH</t>
  </si>
  <si>
    <t>NABÍDKOVÁ CENA CELKEM V KČ BEZ DPH</t>
  </si>
  <si>
    <t>POLOŽKA</t>
  </si>
  <si>
    <t>NÁZEV POLOŽKY</t>
  </si>
  <si>
    <t>MNOŽSTVÍ</t>
  </si>
  <si>
    <t>24100632
faktura č. 1</t>
  </si>
  <si>
    <t>24100637
FerrMion
faktura č. 2</t>
  </si>
  <si>
    <t>Předpokládaná hodnota celkem v Kč bez DPH</t>
  </si>
  <si>
    <t>Nabídková cena celkem včetně dopravy v Kč bez DPH</t>
  </si>
  <si>
    <t>Nabídková cena celkem včetně dopravy v Kč s DPH</t>
  </si>
  <si>
    <t xml:space="preserve">                  PODPIS OPRÁVNĚNÉ OSOBY ZA DODAVATELE</t>
  </si>
  <si>
    <t>Předpokládaná hodnota za ks v Kč bez DPH</t>
  </si>
  <si>
    <t>POPIS, POŽADOVANÁ HODNOTA V KČ BEZ DPH</t>
  </si>
  <si>
    <t>24100643
provoz mikrotronu
faktura č. 1</t>
  </si>
  <si>
    <t xml:space="preserve">
</t>
  </si>
  <si>
    <t>Příloha ke Kupní smlouvě - Technická specifikace k VZ "Dodávka vakuových komponentů 02/2024 (FerrMion)"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</si>
</sst>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sz val="11"/>
      <color theme="1"/>
      <name val="Calibri"/>
      <family val="2"/>
    </font>
    <font>
      <b/>
      <sz val="16"/>
      <color theme="4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1" xfId="0" applyNumberFormat="1" applyFont="1" applyBorder="1"/>
    <xf numFmtId="0" fontId="7" fillId="0" borderId="0" xfId="1"/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12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5" borderId="4" xfId="0" applyFont="1" applyFill="1" applyBorder="1" applyAlignment="1">
      <alignment horizontal="center" vertical="center"/>
    </xf>
    <xf numFmtId="0" fontId="3" fillId="6" borderId="8" xfId="0" applyFont="1" applyFill="1" applyBorder="1"/>
    <xf numFmtId="0" fontId="3" fillId="6" borderId="3" xfId="0" applyFont="1" applyFill="1" applyBorder="1"/>
    <xf numFmtId="0" fontId="3" fillId="6" borderId="12" xfId="0" applyFont="1" applyFill="1" applyBorder="1"/>
    <xf numFmtId="0" fontId="3" fillId="7" borderId="0" xfId="0" applyFont="1" applyFill="1"/>
    <xf numFmtId="164" fontId="3" fillId="8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/>
    <xf numFmtId="0" fontId="0" fillId="0" borderId="15" xfId="0" applyFont="1" applyBorder="1" applyAlignment="1"/>
    <xf numFmtId="0" fontId="3" fillId="0" borderId="24" xfId="0" applyFont="1" applyBorder="1" applyAlignment="1">
      <alignment wrapText="1"/>
    </xf>
    <xf numFmtId="0" fontId="6" fillId="0" borderId="25" xfId="0" applyFont="1" applyBorder="1" applyAlignment="1">
      <alignment vertical="center" wrapText="1"/>
    </xf>
    <xf numFmtId="0" fontId="3" fillId="0" borderId="26" xfId="0" applyFont="1" applyBorder="1" applyAlignment="1">
      <alignment wrapText="1"/>
    </xf>
    <xf numFmtId="164" fontId="3" fillId="8" borderId="8" xfId="0" applyNumberFormat="1" applyFont="1" applyFill="1" applyBorder="1" applyAlignment="1">
      <alignment horizontal="center" vertical="center"/>
    </xf>
    <xf numFmtId="0" fontId="3" fillId="6" borderId="25" xfId="0" applyFont="1" applyFill="1" applyBorder="1"/>
    <xf numFmtId="3" fontId="3" fillId="0" borderId="27" xfId="0" applyNumberFormat="1" applyFont="1" applyBorder="1"/>
    <xf numFmtId="164" fontId="3" fillId="8" borderId="31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1" fillId="0" borderId="24" xfId="0" applyFont="1" applyBorder="1"/>
    <xf numFmtId="0" fontId="1" fillId="0" borderId="32" xfId="0" applyFont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3" fillId="10" borderId="11" xfId="0" applyFont="1" applyFill="1" applyBorder="1"/>
    <xf numFmtId="0" fontId="3" fillId="10" borderId="31" xfId="0" applyFont="1" applyFill="1" applyBorder="1"/>
    <xf numFmtId="0" fontId="6" fillId="12" borderId="31" xfId="0" applyFont="1" applyFill="1" applyBorder="1" applyAlignment="1">
      <alignment horizontal="center" vertical="center" wrapText="1"/>
    </xf>
    <xf numFmtId="6" fontId="6" fillId="11" borderId="12" xfId="0" applyNumberFormat="1" applyFont="1" applyFill="1" applyBorder="1" applyAlignment="1">
      <alignment wrapText="1"/>
    </xf>
    <xf numFmtId="0" fontId="6" fillId="12" borderId="8" xfId="0" applyFont="1" applyFill="1" applyBorder="1" applyAlignment="1">
      <alignment horizontal="center" vertical="center" wrapText="1"/>
    </xf>
    <xf numFmtId="0" fontId="3" fillId="10" borderId="28" xfId="0" applyFont="1" applyFill="1" applyBorder="1"/>
    <xf numFmtId="0" fontId="3" fillId="10" borderId="8" xfId="0" applyFont="1" applyFill="1" applyBorder="1"/>
    <xf numFmtId="0" fontId="4" fillId="5" borderId="38" xfId="0" applyFont="1" applyFill="1" applyBorder="1" applyAlignment="1">
      <alignment horizontal="center" vertical="top"/>
    </xf>
    <xf numFmtId="164" fontId="3" fillId="0" borderId="43" xfId="0" applyNumberFormat="1" applyFont="1" applyBorder="1" applyAlignment="1">
      <alignment horizontal="center" vertical="center"/>
    </xf>
    <xf numFmtId="3" fontId="3" fillId="0" borderId="45" xfId="0" applyNumberFormat="1" applyFont="1" applyBorder="1"/>
    <xf numFmtId="3" fontId="3" fillId="0" borderId="47" xfId="0" applyNumberFormat="1" applyFont="1" applyBorder="1"/>
    <xf numFmtId="164" fontId="3" fillId="0" borderId="49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/>
    <xf numFmtId="0" fontId="0" fillId="5" borderId="53" xfId="0" applyFill="1" applyBorder="1"/>
    <xf numFmtId="164" fontId="17" fillId="5" borderId="55" xfId="0" applyNumberFormat="1" applyFont="1" applyFill="1" applyBorder="1" applyAlignment="1">
      <alignment horizontal="center"/>
    </xf>
    <xf numFmtId="164" fontId="17" fillId="13" borderId="52" xfId="0" applyNumberFormat="1" applyFont="1" applyFill="1" applyBorder="1" applyAlignment="1">
      <alignment horizontal="center"/>
    </xf>
    <xf numFmtId="0" fontId="4" fillId="14" borderId="22" xfId="0" applyFont="1" applyFill="1" applyBorder="1" applyAlignment="1"/>
    <xf numFmtId="0" fontId="4" fillId="14" borderId="21" xfId="0" applyFont="1" applyFill="1" applyBorder="1" applyAlignment="1"/>
    <xf numFmtId="164" fontId="6" fillId="9" borderId="17" xfId="0" applyNumberFormat="1" applyFont="1" applyFill="1" applyBorder="1" applyAlignment="1">
      <alignment vertical="center"/>
    </xf>
    <xf numFmtId="0" fontId="17" fillId="5" borderId="51" xfId="0" applyFont="1" applyFill="1" applyBorder="1" applyAlignment="1">
      <alignment horizontal="center" wrapText="1"/>
    </xf>
    <xf numFmtId="0" fontId="17" fillId="5" borderId="15" xfId="0" applyFont="1" applyFill="1" applyBorder="1" applyAlignment="1">
      <alignment horizontal="center" wrapText="1"/>
    </xf>
    <xf numFmtId="0" fontId="17" fillId="5" borderId="54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center" vertical="top" wrapText="1"/>
    </xf>
    <xf numFmtId="6" fontId="8" fillId="2" borderId="10" xfId="0" applyNumberFormat="1" applyFont="1" applyFill="1" applyBorder="1" applyAlignment="1">
      <alignment horizontal="center" vertical="center" wrapText="1"/>
    </xf>
    <xf numFmtId="6" fontId="8" fillId="2" borderId="6" xfId="0" applyNumberFormat="1" applyFont="1" applyFill="1" applyBorder="1" applyAlignment="1">
      <alignment horizontal="center" vertical="center" wrapText="1"/>
    </xf>
    <xf numFmtId="6" fontId="8" fillId="2" borderId="14" xfId="0" applyNumberFormat="1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top" wrapText="1"/>
    </xf>
    <xf numFmtId="0" fontId="4" fillId="5" borderId="39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wrapText="1"/>
    </xf>
    <xf numFmtId="0" fontId="4" fillId="5" borderId="3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/>
    </xf>
    <xf numFmtId="0" fontId="5" fillId="5" borderId="36" xfId="0" applyFont="1" applyFill="1" applyBorder="1"/>
    <xf numFmtId="0" fontId="5" fillId="5" borderId="9" xfId="0" applyFont="1" applyFill="1" applyBorder="1"/>
    <xf numFmtId="0" fontId="0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6" fontId="8" fillId="2" borderId="18" xfId="0" applyNumberFormat="1" applyFont="1" applyFill="1" applyBorder="1" applyAlignment="1">
      <alignment horizontal="center" vertical="center" wrapText="1"/>
    </xf>
    <xf numFmtId="6" fontId="8" fillId="2" borderId="0" xfId="0" applyNumberFormat="1" applyFont="1" applyFill="1" applyBorder="1" applyAlignment="1">
      <alignment horizontal="center" vertical="center" wrapText="1"/>
    </xf>
    <xf numFmtId="6" fontId="8" fillId="2" borderId="19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6" fillId="12" borderId="56" xfId="0" applyFont="1" applyFill="1" applyBorder="1" applyAlignment="1">
      <alignment horizontal="center" vertical="center" wrapText="1"/>
    </xf>
    <xf numFmtId="6" fontId="8" fillId="2" borderId="57" xfId="0" applyNumberFormat="1" applyFont="1" applyFill="1" applyBorder="1" applyAlignment="1">
      <alignment horizontal="center" vertical="center" wrapText="1"/>
    </xf>
    <xf numFmtId="6" fontId="8" fillId="2" borderId="2" xfId="0" applyNumberFormat="1" applyFont="1" applyFill="1" applyBorder="1" applyAlignment="1">
      <alignment horizontal="center" vertical="center" wrapText="1"/>
    </xf>
    <xf numFmtId="6" fontId="8" fillId="2" borderId="58" xfId="0" applyNumberFormat="1" applyFont="1" applyFill="1" applyBorder="1" applyAlignment="1">
      <alignment horizontal="center" vertical="center" wrapText="1"/>
    </xf>
    <xf numFmtId="0" fontId="6" fillId="12" borderId="59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2" borderId="60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164" fontId="6" fillId="11" borderId="23" xfId="0" applyNumberFormat="1" applyFont="1" applyFill="1" applyBorder="1" applyAlignment="1">
      <alignment wrapText="1"/>
    </xf>
    <xf numFmtId="164" fontId="6" fillId="11" borderId="30" xfId="0" applyNumberFormat="1" applyFont="1" applyFill="1" applyBorder="1" applyAlignment="1">
      <alignment wrapText="1"/>
    </xf>
    <xf numFmtId="164" fontId="6" fillId="4" borderId="30" xfId="0" applyNumberFormat="1" applyFont="1" applyFill="1" applyBorder="1" applyAlignment="1">
      <alignment wrapText="1"/>
    </xf>
    <xf numFmtId="164" fontId="6" fillId="11" borderId="29" xfId="0" applyNumberFormat="1" applyFont="1" applyFill="1" applyBorder="1" applyAlignment="1">
      <alignment wrapText="1"/>
    </xf>
    <xf numFmtId="164" fontId="6" fillId="11" borderId="6" xfId="0" applyNumberFormat="1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22412</xdr:colOff>
      <xdr:row>61</xdr:row>
      <xdr:rowOff>151739</xdr:rowOff>
    </xdr:from>
    <xdr:to>
      <xdr:col>3</xdr:col>
      <xdr:colOff>3473824</xdr:colOff>
      <xdr:row>61</xdr:row>
      <xdr:rowOff>1666687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71595-3D7A-FABB-508E-CF6F34C1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6324" y="16557151"/>
          <a:ext cx="3451412" cy="15149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2622177</xdr:colOff>
      <xdr:row>68</xdr:row>
      <xdr:rowOff>156883</xdr:rowOff>
    </xdr:from>
    <xdr:to>
      <xdr:col>3</xdr:col>
      <xdr:colOff>3909014</xdr:colOff>
      <xdr:row>68</xdr:row>
      <xdr:rowOff>1602440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49C838-DB6F-3EAD-BC9E-43B7C4654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648" y="20148177"/>
          <a:ext cx="3931425" cy="144555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246530</xdr:colOff>
      <xdr:row>79</xdr:row>
      <xdr:rowOff>212912</xdr:rowOff>
    </xdr:from>
    <xdr:to>
      <xdr:col>3</xdr:col>
      <xdr:colOff>3059205</xdr:colOff>
      <xdr:row>79</xdr:row>
      <xdr:rowOff>1684115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8D5D9B5-BC71-47D5-995C-ED94703E9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380" t="32421" r="16578" b="24699"/>
        <a:stretch/>
      </xdr:blipFill>
      <xdr:spPr>
        <a:xfrm>
          <a:off x="4650442" y="25022736"/>
          <a:ext cx="2812675" cy="1471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1"/>
  <sheetViews>
    <sheetView showGridLines="0" tabSelected="1" topLeftCell="A22" zoomScale="85" zoomScaleNormal="85" workbookViewId="0">
      <selection activeCell="M87" sqref="M87"/>
    </sheetView>
  </sheetViews>
  <sheetFormatPr defaultColWidth="12.625" defaultRowHeight="15" customHeight="1" x14ac:dyDescent="0.2"/>
  <cols>
    <col min="1" max="1" width="8.875" customWidth="1"/>
    <col min="2" max="2" width="14.25" customWidth="1"/>
    <col min="3" max="3" width="34.75" customWidth="1"/>
    <col min="4" max="4" width="52.25" customWidth="1"/>
    <col min="5" max="5" width="17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21" x14ac:dyDescent="0.35">
      <c r="A1" s="11" t="s">
        <v>79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8"/>
      <c r="B3" s="12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9" customFormat="1" ht="16.5" thickBot="1" x14ac:dyDescent="0.3">
      <c r="A5" s="13" t="s">
        <v>61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89" t="s">
        <v>66</v>
      </c>
      <c r="B6" s="83" t="s">
        <v>67</v>
      </c>
      <c r="C6" s="91" t="s">
        <v>62</v>
      </c>
      <c r="D6" s="92"/>
      <c r="E6" s="87" t="s">
        <v>0</v>
      </c>
      <c r="F6" s="87" t="s">
        <v>68</v>
      </c>
      <c r="G6" s="85" t="s">
        <v>63</v>
      </c>
      <c r="H6" s="41" t="s">
        <v>1</v>
      </c>
      <c r="I6" s="85" t="s">
        <v>64</v>
      </c>
      <c r="J6" s="81" t="s">
        <v>65</v>
      </c>
      <c r="K6" s="1"/>
      <c r="L6" s="1"/>
      <c r="M6" s="1"/>
    </row>
    <row r="7" spans="1:13" ht="46.5" customHeight="1" thickBot="1" x14ac:dyDescent="0.3">
      <c r="A7" s="90"/>
      <c r="B7" s="84"/>
      <c r="C7" s="14" t="s">
        <v>2</v>
      </c>
      <c r="D7" s="14" t="s">
        <v>76</v>
      </c>
      <c r="E7" s="88"/>
      <c r="F7" s="93"/>
      <c r="G7" s="88"/>
      <c r="H7" s="14" t="s">
        <v>3</v>
      </c>
      <c r="I7" s="86"/>
      <c r="J7" s="82"/>
      <c r="K7" s="1"/>
      <c r="L7" s="1"/>
      <c r="M7" s="1"/>
    </row>
    <row r="8" spans="1:13" ht="15.75" customHeight="1" thickTop="1" x14ac:dyDescent="0.25">
      <c r="A8" s="78">
        <v>1</v>
      </c>
      <c r="B8" s="79" t="s">
        <v>40</v>
      </c>
      <c r="C8" s="53" t="s">
        <v>75</v>
      </c>
      <c r="D8" s="114">
        <v>615</v>
      </c>
      <c r="E8" s="111" t="s">
        <v>69</v>
      </c>
      <c r="F8" s="104">
        <v>2</v>
      </c>
      <c r="G8" s="34"/>
      <c r="H8" s="80"/>
      <c r="I8" s="19">
        <v>0</v>
      </c>
      <c r="J8" s="42">
        <f>F8*I8</f>
        <v>0</v>
      </c>
      <c r="K8" s="4"/>
      <c r="L8" s="1"/>
      <c r="M8" s="1"/>
    </row>
    <row r="9" spans="1:13" ht="22.5" customHeight="1" x14ac:dyDescent="0.25">
      <c r="A9" s="70"/>
      <c r="B9" s="73"/>
      <c r="C9" s="5" t="s">
        <v>4</v>
      </c>
      <c r="D9" s="22" t="s">
        <v>5</v>
      </c>
      <c r="E9" s="112"/>
      <c r="F9" s="105"/>
      <c r="G9" s="15"/>
      <c r="H9" s="59"/>
      <c r="I9" s="3"/>
      <c r="J9" s="43"/>
      <c r="K9" s="4"/>
      <c r="L9" s="1"/>
      <c r="M9" s="1"/>
    </row>
    <row r="10" spans="1:13" ht="24" customHeight="1" x14ac:dyDescent="0.25">
      <c r="A10" s="70"/>
      <c r="B10" s="73"/>
      <c r="C10" s="5" t="s">
        <v>6</v>
      </c>
      <c r="D10" s="22" t="s">
        <v>7</v>
      </c>
      <c r="E10" s="112"/>
      <c r="F10" s="106"/>
      <c r="G10" s="16"/>
      <c r="H10" s="59"/>
      <c r="I10" s="3"/>
      <c r="J10" s="43"/>
      <c r="K10" s="1"/>
      <c r="L10" s="1"/>
      <c r="M10" s="1"/>
    </row>
    <row r="11" spans="1:13" ht="20.25" customHeight="1" x14ac:dyDescent="0.25">
      <c r="A11" s="71"/>
      <c r="B11" s="74"/>
      <c r="C11" s="23" t="s">
        <v>8</v>
      </c>
      <c r="D11" s="24" t="s">
        <v>9</v>
      </c>
      <c r="E11" s="112"/>
      <c r="F11" s="107"/>
      <c r="G11" s="26"/>
      <c r="H11" s="65"/>
      <c r="I11" s="27"/>
      <c r="J11" s="44"/>
      <c r="K11" s="1"/>
      <c r="L11" s="1"/>
      <c r="M11" s="1"/>
    </row>
    <row r="12" spans="1:13" ht="15.75" customHeight="1" x14ac:dyDescent="0.25">
      <c r="A12" s="69">
        <v>2</v>
      </c>
      <c r="B12" s="72" t="s">
        <v>40</v>
      </c>
      <c r="C12" s="54" t="s">
        <v>75</v>
      </c>
      <c r="D12" s="115">
        <v>790</v>
      </c>
      <c r="E12" s="112"/>
      <c r="F12" s="108">
        <v>2</v>
      </c>
      <c r="G12" s="35"/>
      <c r="H12" s="64"/>
      <c r="I12" s="28">
        <v>0</v>
      </c>
      <c r="J12" s="45">
        <f>F12*I12</f>
        <v>0</v>
      </c>
      <c r="K12" s="4"/>
      <c r="L12" s="1"/>
      <c r="M12" s="1"/>
    </row>
    <row r="13" spans="1:13" ht="22.5" customHeight="1" x14ac:dyDescent="0.25">
      <c r="A13" s="70"/>
      <c r="B13" s="73"/>
      <c r="C13" s="5" t="s">
        <v>4</v>
      </c>
      <c r="D13" s="22" t="s">
        <v>5</v>
      </c>
      <c r="E13" s="112"/>
      <c r="F13" s="105"/>
      <c r="G13" s="15"/>
      <c r="H13" s="59"/>
      <c r="I13" s="3"/>
      <c r="J13" s="43"/>
      <c r="K13" s="4"/>
      <c r="L13" s="1"/>
      <c r="M13" s="1"/>
    </row>
    <row r="14" spans="1:13" ht="24" customHeight="1" x14ac:dyDescent="0.25">
      <c r="A14" s="70"/>
      <c r="B14" s="73"/>
      <c r="C14" s="5" t="s">
        <v>6</v>
      </c>
      <c r="D14" s="22" t="s">
        <v>10</v>
      </c>
      <c r="E14" s="112"/>
      <c r="F14" s="106"/>
      <c r="G14" s="16"/>
      <c r="H14" s="59"/>
      <c r="I14" s="3"/>
      <c r="J14" s="43"/>
      <c r="K14" s="1"/>
      <c r="L14" s="1"/>
      <c r="M14" s="1"/>
    </row>
    <row r="15" spans="1:13" ht="20.25" customHeight="1" x14ac:dyDescent="0.25">
      <c r="A15" s="71"/>
      <c r="B15" s="74"/>
      <c r="C15" s="23" t="s">
        <v>8</v>
      </c>
      <c r="D15" s="24" t="s">
        <v>9</v>
      </c>
      <c r="E15" s="112"/>
      <c r="F15" s="107"/>
      <c r="G15" s="26"/>
      <c r="H15" s="65"/>
      <c r="I15" s="27"/>
      <c r="J15" s="44"/>
      <c r="K15" s="1"/>
      <c r="L15" s="1"/>
      <c r="M15" s="1"/>
    </row>
    <row r="16" spans="1:13" ht="15.75" customHeight="1" x14ac:dyDescent="0.25">
      <c r="A16" s="69">
        <v>3</v>
      </c>
      <c r="B16" s="72" t="s">
        <v>40</v>
      </c>
      <c r="C16" s="54" t="s">
        <v>75</v>
      </c>
      <c r="D16" s="115">
        <v>1210</v>
      </c>
      <c r="E16" s="112"/>
      <c r="F16" s="108">
        <v>2</v>
      </c>
      <c r="G16" s="35"/>
      <c r="H16" s="64"/>
      <c r="I16" s="28">
        <v>0</v>
      </c>
      <c r="J16" s="45">
        <f>F16*I16</f>
        <v>0</v>
      </c>
      <c r="K16" s="4"/>
      <c r="L16" s="1"/>
      <c r="M16" s="1"/>
    </row>
    <row r="17" spans="1:13" ht="22.5" customHeight="1" x14ac:dyDescent="0.25">
      <c r="A17" s="70"/>
      <c r="B17" s="73"/>
      <c r="C17" s="5" t="s">
        <v>4</v>
      </c>
      <c r="D17" s="22" t="s">
        <v>5</v>
      </c>
      <c r="E17" s="112"/>
      <c r="F17" s="105"/>
      <c r="G17" s="15"/>
      <c r="H17" s="59"/>
      <c r="I17" s="3"/>
      <c r="J17" s="43"/>
      <c r="K17" s="4"/>
      <c r="L17" s="1"/>
      <c r="M17" s="1"/>
    </row>
    <row r="18" spans="1:13" ht="24" customHeight="1" x14ac:dyDescent="0.25">
      <c r="A18" s="70"/>
      <c r="B18" s="73"/>
      <c r="C18" s="5" t="s">
        <v>6</v>
      </c>
      <c r="D18" s="22" t="s">
        <v>11</v>
      </c>
      <c r="E18" s="112"/>
      <c r="F18" s="106"/>
      <c r="G18" s="16"/>
      <c r="H18" s="59"/>
      <c r="I18" s="3"/>
      <c r="J18" s="43"/>
      <c r="K18" s="1"/>
      <c r="L18" s="1"/>
      <c r="M18" s="1"/>
    </row>
    <row r="19" spans="1:13" ht="20.25" customHeight="1" x14ac:dyDescent="0.25">
      <c r="A19" s="71"/>
      <c r="B19" s="74"/>
      <c r="C19" s="23" t="s">
        <v>8</v>
      </c>
      <c r="D19" s="24" t="s">
        <v>9</v>
      </c>
      <c r="E19" s="112"/>
      <c r="F19" s="107"/>
      <c r="G19" s="26"/>
      <c r="H19" s="65"/>
      <c r="I19" s="27"/>
      <c r="J19" s="44"/>
      <c r="K19" s="1"/>
      <c r="L19" s="1"/>
      <c r="M19" s="1"/>
    </row>
    <row r="20" spans="1:13" ht="15.75" customHeight="1" x14ac:dyDescent="0.25">
      <c r="A20" s="69">
        <v>4</v>
      </c>
      <c r="B20" s="72" t="s">
        <v>41</v>
      </c>
      <c r="C20" s="54" t="s">
        <v>75</v>
      </c>
      <c r="D20" s="115">
        <v>460</v>
      </c>
      <c r="E20" s="112"/>
      <c r="F20" s="108">
        <v>2</v>
      </c>
      <c r="G20" s="35"/>
      <c r="H20" s="64"/>
      <c r="I20" s="28">
        <v>0</v>
      </c>
      <c r="J20" s="45">
        <f>F20*I20</f>
        <v>0</v>
      </c>
      <c r="K20" s="4"/>
      <c r="L20" s="1"/>
      <c r="M20" s="1"/>
    </row>
    <row r="21" spans="1:13" ht="22.5" customHeight="1" x14ac:dyDescent="0.25">
      <c r="A21" s="70"/>
      <c r="B21" s="73"/>
      <c r="C21" s="5" t="s">
        <v>12</v>
      </c>
      <c r="D21" s="22" t="s">
        <v>13</v>
      </c>
      <c r="E21" s="112"/>
      <c r="F21" s="105"/>
      <c r="G21" s="15"/>
      <c r="H21" s="59"/>
      <c r="I21" s="3"/>
      <c r="J21" s="43"/>
      <c r="K21" s="4"/>
      <c r="L21" s="1"/>
      <c r="M21" s="1"/>
    </row>
    <row r="22" spans="1:13" ht="24" customHeight="1" x14ac:dyDescent="0.25">
      <c r="A22" s="70"/>
      <c r="B22" s="73"/>
      <c r="C22" s="5" t="s">
        <v>6</v>
      </c>
      <c r="D22" s="22" t="s">
        <v>31</v>
      </c>
      <c r="E22" s="112"/>
      <c r="F22" s="106"/>
      <c r="G22" s="16"/>
      <c r="H22" s="59"/>
      <c r="I22" s="3"/>
      <c r="J22" s="43"/>
      <c r="K22" s="1"/>
      <c r="L22" s="1"/>
      <c r="M22" s="1"/>
    </row>
    <row r="23" spans="1:13" ht="24" customHeight="1" x14ac:dyDescent="0.25">
      <c r="A23" s="70"/>
      <c r="B23" s="73"/>
      <c r="C23" s="5" t="s">
        <v>14</v>
      </c>
      <c r="D23" s="22" t="s">
        <v>15</v>
      </c>
      <c r="E23" s="112"/>
      <c r="F23" s="106"/>
      <c r="G23" s="16"/>
      <c r="H23" s="59"/>
      <c r="I23" s="3"/>
      <c r="J23" s="43"/>
      <c r="K23" s="1"/>
      <c r="L23" s="1"/>
      <c r="M23" s="1"/>
    </row>
    <row r="24" spans="1:13" ht="20.25" customHeight="1" x14ac:dyDescent="0.25">
      <c r="A24" s="71"/>
      <c r="B24" s="74"/>
      <c r="C24" s="23" t="s">
        <v>8</v>
      </c>
      <c r="D24" s="24" t="s">
        <v>9</v>
      </c>
      <c r="E24" s="112"/>
      <c r="F24" s="107"/>
      <c r="G24" s="26"/>
      <c r="H24" s="65"/>
      <c r="I24" s="27"/>
      <c r="J24" s="44"/>
      <c r="K24" s="1"/>
      <c r="L24" s="1"/>
      <c r="M24" s="1"/>
    </row>
    <row r="25" spans="1:13" ht="15.75" customHeight="1" x14ac:dyDescent="0.25">
      <c r="A25" s="69">
        <v>5</v>
      </c>
      <c r="B25" s="72" t="s">
        <v>41</v>
      </c>
      <c r="C25" s="54" t="s">
        <v>75</v>
      </c>
      <c r="D25" s="115">
        <v>460</v>
      </c>
      <c r="E25" s="112"/>
      <c r="F25" s="108">
        <v>2</v>
      </c>
      <c r="G25" s="35"/>
      <c r="H25" s="64"/>
      <c r="I25" s="28">
        <v>0</v>
      </c>
      <c r="J25" s="45">
        <f>F25*I25</f>
        <v>0</v>
      </c>
      <c r="K25" s="4"/>
      <c r="L25" s="1"/>
      <c r="M25" s="1"/>
    </row>
    <row r="26" spans="1:13" ht="22.5" customHeight="1" x14ac:dyDescent="0.25">
      <c r="A26" s="70"/>
      <c r="B26" s="73"/>
      <c r="C26" s="5" t="s">
        <v>12</v>
      </c>
      <c r="D26" s="22" t="s">
        <v>13</v>
      </c>
      <c r="E26" s="112"/>
      <c r="F26" s="105"/>
      <c r="G26" s="15"/>
      <c r="H26" s="59"/>
      <c r="I26" s="3"/>
      <c r="J26" s="43"/>
      <c r="K26" s="4"/>
      <c r="L26" s="1"/>
      <c r="M26" s="1"/>
    </row>
    <row r="27" spans="1:13" ht="24" customHeight="1" x14ac:dyDescent="0.25">
      <c r="A27" s="70"/>
      <c r="B27" s="73"/>
      <c r="C27" s="5" t="s">
        <v>6</v>
      </c>
      <c r="D27" s="22" t="s">
        <v>32</v>
      </c>
      <c r="E27" s="112"/>
      <c r="F27" s="106"/>
      <c r="G27" s="16"/>
      <c r="H27" s="59"/>
      <c r="I27" s="3"/>
      <c r="J27" s="43"/>
      <c r="K27" s="1"/>
      <c r="L27" s="1"/>
      <c r="M27" s="1"/>
    </row>
    <row r="28" spans="1:13" ht="24" customHeight="1" x14ac:dyDescent="0.25">
      <c r="A28" s="70"/>
      <c r="B28" s="73"/>
      <c r="C28" s="5" t="s">
        <v>14</v>
      </c>
      <c r="D28" s="22" t="s">
        <v>16</v>
      </c>
      <c r="E28" s="112"/>
      <c r="F28" s="106"/>
      <c r="G28" s="16"/>
      <c r="H28" s="59"/>
      <c r="I28" s="3"/>
      <c r="J28" s="43"/>
      <c r="K28" s="1"/>
      <c r="L28" s="1"/>
      <c r="M28" s="1"/>
    </row>
    <row r="29" spans="1:13" ht="20.25" customHeight="1" x14ac:dyDescent="0.25">
      <c r="A29" s="71"/>
      <c r="B29" s="74"/>
      <c r="C29" s="23" t="s">
        <v>8</v>
      </c>
      <c r="D29" s="24" t="s">
        <v>9</v>
      </c>
      <c r="E29" s="112"/>
      <c r="F29" s="107"/>
      <c r="G29" s="26"/>
      <c r="H29" s="65"/>
      <c r="I29" s="27"/>
      <c r="J29" s="44"/>
      <c r="K29" s="1"/>
      <c r="L29" s="1"/>
      <c r="M29" s="1"/>
    </row>
    <row r="30" spans="1:13" ht="15.75" customHeight="1" x14ac:dyDescent="0.25">
      <c r="A30" s="69">
        <v>6</v>
      </c>
      <c r="B30" s="72" t="s">
        <v>41</v>
      </c>
      <c r="C30" s="54" t="s">
        <v>75</v>
      </c>
      <c r="D30" s="115">
        <v>550</v>
      </c>
      <c r="E30" s="112"/>
      <c r="F30" s="108">
        <v>2</v>
      </c>
      <c r="G30" s="35"/>
      <c r="H30" s="64"/>
      <c r="I30" s="28">
        <v>0</v>
      </c>
      <c r="J30" s="45">
        <f>F30*I30</f>
        <v>0</v>
      </c>
      <c r="K30" s="4"/>
      <c r="L30" s="1"/>
      <c r="M30" s="1"/>
    </row>
    <row r="31" spans="1:13" ht="22.5" customHeight="1" x14ac:dyDescent="0.25">
      <c r="A31" s="70"/>
      <c r="B31" s="73"/>
      <c r="C31" s="5" t="s">
        <v>12</v>
      </c>
      <c r="D31" s="22" t="s">
        <v>13</v>
      </c>
      <c r="E31" s="112"/>
      <c r="F31" s="105"/>
      <c r="G31" s="15"/>
      <c r="H31" s="59"/>
      <c r="I31" s="3"/>
      <c r="J31" s="43"/>
      <c r="K31" s="4"/>
      <c r="L31" s="1"/>
      <c r="M31" s="1"/>
    </row>
    <row r="32" spans="1:13" ht="24" customHeight="1" x14ac:dyDescent="0.25">
      <c r="A32" s="70"/>
      <c r="B32" s="73"/>
      <c r="C32" s="5" t="s">
        <v>6</v>
      </c>
      <c r="D32" s="22" t="s">
        <v>33</v>
      </c>
      <c r="E32" s="112"/>
      <c r="F32" s="106"/>
      <c r="G32" s="16"/>
      <c r="H32" s="59"/>
      <c r="I32" s="3"/>
      <c r="J32" s="43"/>
      <c r="K32" s="1"/>
      <c r="L32" s="1"/>
      <c r="M32" s="1"/>
    </row>
    <row r="33" spans="1:13" ht="24" customHeight="1" x14ac:dyDescent="0.25">
      <c r="A33" s="70"/>
      <c r="B33" s="73"/>
      <c r="C33" s="5" t="s">
        <v>14</v>
      </c>
      <c r="D33" s="22" t="s">
        <v>16</v>
      </c>
      <c r="E33" s="112"/>
      <c r="F33" s="106"/>
      <c r="G33" s="16"/>
      <c r="H33" s="59"/>
      <c r="I33" s="3"/>
      <c r="J33" s="43"/>
      <c r="K33" s="1"/>
      <c r="L33" s="1"/>
      <c r="M33" s="1"/>
    </row>
    <row r="34" spans="1:13" ht="20.25" customHeight="1" x14ac:dyDescent="0.25">
      <c r="A34" s="71"/>
      <c r="B34" s="74"/>
      <c r="C34" s="23" t="s">
        <v>8</v>
      </c>
      <c r="D34" s="24" t="s">
        <v>9</v>
      </c>
      <c r="E34" s="112"/>
      <c r="F34" s="107"/>
      <c r="G34" s="26"/>
      <c r="H34" s="65"/>
      <c r="I34" s="27"/>
      <c r="J34" s="44"/>
      <c r="K34" s="1"/>
      <c r="L34" s="1"/>
      <c r="M34" s="1"/>
    </row>
    <row r="35" spans="1:13" ht="15.75" customHeight="1" x14ac:dyDescent="0.25">
      <c r="A35" s="69">
        <v>7</v>
      </c>
      <c r="B35" s="72" t="s">
        <v>42</v>
      </c>
      <c r="C35" s="54" t="s">
        <v>75</v>
      </c>
      <c r="D35" s="116">
        <v>1915</v>
      </c>
      <c r="E35" s="112"/>
      <c r="F35" s="108">
        <v>1</v>
      </c>
      <c r="G35" s="35"/>
      <c r="H35" s="64"/>
      <c r="I35" s="28">
        <v>0</v>
      </c>
      <c r="J35" s="45">
        <f>F35*I35</f>
        <v>0</v>
      </c>
      <c r="K35" s="4"/>
      <c r="L35" s="1"/>
      <c r="M35" s="1"/>
    </row>
    <row r="36" spans="1:13" ht="23.25" customHeight="1" x14ac:dyDescent="0.25">
      <c r="A36" s="70"/>
      <c r="B36" s="73"/>
      <c r="C36" s="5" t="s">
        <v>6</v>
      </c>
      <c r="D36" s="22" t="s">
        <v>33</v>
      </c>
      <c r="E36" s="112"/>
      <c r="F36" s="106"/>
      <c r="G36" s="16"/>
      <c r="H36" s="59"/>
      <c r="I36" s="3"/>
      <c r="J36" s="43"/>
      <c r="K36" s="1"/>
      <c r="L36" s="1"/>
      <c r="M36" s="1"/>
    </row>
    <row r="37" spans="1:13" ht="27.75" customHeight="1" x14ac:dyDescent="0.25">
      <c r="A37" s="70"/>
      <c r="B37" s="73"/>
      <c r="C37" s="5" t="s">
        <v>14</v>
      </c>
      <c r="D37" s="29" t="s">
        <v>49</v>
      </c>
      <c r="E37" s="112"/>
      <c r="F37" s="106"/>
      <c r="G37" s="16"/>
      <c r="H37" s="59"/>
      <c r="I37" s="3"/>
      <c r="J37" s="43"/>
      <c r="K37" s="1"/>
      <c r="L37" s="1"/>
      <c r="M37" s="1"/>
    </row>
    <row r="38" spans="1:13" ht="20.25" customHeight="1" x14ac:dyDescent="0.25">
      <c r="A38" s="71"/>
      <c r="B38" s="74"/>
      <c r="C38" s="23" t="s">
        <v>8</v>
      </c>
      <c r="D38" s="24" t="s">
        <v>17</v>
      </c>
      <c r="E38" s="112"/>
      <c r="F38" s="107"/>
      <c r="G38" s="26"/>
      <c r="H38" s="65"/>
      <c r="I38" s="27"/>
      <c r="J38" s="44"/>
      <c r="K38" s="1"/>
      <c r="L38" s="1"/>
      <c r="M38" s="1"/>
    </row>
    <row r="39" spans="1:13" ht="15.75" customHeight="1" x14ac:dyDescent="0.25">
      <c r="A39" s="69">
        <v>8</v>
      </c>
      <c r="B39" s="72" t="s">
        <v>40</v>
      </c>
      <c r="C39" s="54" t="s">
        <v>75</v>
      </c>
      <c r="D39" s="115">
        <v>2175</v>
      </c>
      <c r="E39" s="112"/>
      <c r="F39" s="108">
        <v>1</v>
      </c>
      <c r="G39" s="35"/>
      <c r="H39" s="64"/>
      <c r="I39" s="28">
        <v>0</v>
      </c>
      <c r="J39" s="45">
        <f>F39*I39</f>
        <v>0</v>
      </c>
      <c r="K39" s="4"/>
      <c r="L39" s="1"/>
      <c r="M39" s="1"/>
    </row>
    <row r="40" spans="1:13" ht="24" customHeight="1" x14ac:dyDescent="0.25">
      <c r="A40" s="70"/>
      <c r="B40" s="73"/>
      <c r="C40" s="5" t="s">
        <v>6</v>
      </c>
      <c r="D40" s="22" t="s">
        <v>18</v>
      </c>
      <c r="E40" s="112"/>
      <c r="F40" s="106"/>
      <c r="G40" s="16"/>
      <c r="H40" s="59"/>
      <c r="I40" s="3"/>
      <c r="J40" s="43"/>
      <c r="K40" s="1"/>
      <c r="L40" s="1"/>
      <c r="M40" s="1"/>
    </row>
    <row r="41" spans="1:13" ht="24" customHeight="1" x14ac:dyDescent="0.25">
      <c r="A41" s="70"/>
      <c r="B41" s="73"/>
      <c r="C41" s="5" t="s">
        <v>19</v>
      </c>
      <c r="D41" s="22" t="s">
        <v>20</v>
      </c>
      <c r="E41" s="112"/>
      <c r="F41" s="106"/>
      <c r="G41" s="16"/>
      <c r="H41" s="59"/>
      <c r="I41" s="3"/>
      <c r="J41" s="43"/>
      <c r="K41" s="1"/>
      <c r="L41" s="1"/>
      <c r="M41" s="1"/>
    </row>
    <row r="42" spans="1:13" ht="21" customHeight="1" x14ac:dyDescent="0.25">
      <c r="A42" s="70"/>
      <c r="B42" s="73"/>
      <c r="C42" s="5" t="s">
        <v>14</v>
      </c>
      <c r="D42" s="30" t="s">
        <v>43</v>
      </c>
      <c r="E42" s="112"/>
      <c r="F42" s="106"/>
      <c r="G42" s="16"/>
      <c r="H42" s="59"/>
      <c r="I42" s="3"/>
      <c r="J42" s="43"/>
      <c r="K42" s="1"/>
      <c r="L42" s="1"/>
      <c r="M42" s="1"/>
    </row>
    <row r="43" spans="1:13" ht="20.25" customHeight="1" x14ac:dyDescent="0.25">
      <c r="A43" s="71"/>
      <c r="B43" s="74"/>
      <c r="C43" s="23" t="s">
        <v>8</v>
      </c>
      <c r="D43" s="24" t="s">
        <v>17</v>
      </c>
      <c r="E43" s="112"/>
      <c r="F43" s="107"/>
      <c r="G43" s="26"/>
      <c r="H43" s="65"/>
      <c r="I43" s="27"/>
      <c r="J43" s="44"/>
      <c r="K43" s="1"/>
      <c r="L43" s="1"/>
      <c r="M43" s="1"/>
    </row>
    <row r="44" spans="1:13" ht="15.75" customHeight="1" x14ac:dyDescent="0.25">
      <c r="A44" s="69">
        <v>9</v>
      </c>
      <c r="B44" s="72" t="s">
        <v>45</v>
      </c>
      <c r="C44" s="54" t="s">
        <v>75</v>
      </c>
      <c r="D44" s="37">
        <v>3190</v>
      </c>
      <c r="E44" s="112"/>
      <c r="F44" s="109">
        <v>1</v>
      </c>
      <c r="G44" s="39"/>
      <c r="H44" s="64"/>
      <c r="I44" s="28">
        <v>0</v>
      </c>
      <c r="J44" s="45">
        <f>F44*I44</f>
        <v>0</v>
      </c>
      <c r="K44" s="4"/>
      <c r="L44" s="1"/>
      <c r="M44" s="1"/>
    </row>
    <row r="45" spans="1:13" ht="20.25" customHeight="1" x14ac:dyDescent="0.25">
      <c r="A45" s="70"/>
      <c r="B45" s="73"/>
      <c r="C45" s="5" t="s">
        <v>6</v>
      </c>
      <c r="D45" s="22" t="s">
        <v>18</v>
      </c>
      <c r="E45" s="112"/>
      <c r="F45" s="96"/>
      <c r="G45" s="17"/>
      <c r="H45" s="99"/>
      <c r="I45" s="8"/>
      <c r="J45" s="46"/>
      <c r="K45" s="4"/>
      <c r="L45" s="1"/>
      <c r="M45" s="1"/>
    </row>
    <row r="46" spans="1:13" ht="24" customHeight="1" x14ac:dyDescent="0.25">
      <c r="A46" s="70"/>
      <c r="B46" s="73"/>
      <c r="C46" s="5" t="s">
        <v>19</v>
      </c>
      <c r="D46" s="22" t="s">
        <v>34</v>
      </c>
      <c r="E46" s="112"/>
      <c r="F46" s="97"/>
      <c r="G46" s="15"/>
      <c r="H46" s="59"/>
      <c r="I46" s="3"/>
      <c r="J46" s="43"/>
      <c r="K46" s="1"/>
      <c r="L46" s="1"/>
      <c r="M46" s="1"/>
    </row>
    <row r="47" spans="1:13" ht="31.5" customHeight="1" x14ac:dyDescent="0.25">
      <c r="A47" s="70"/>
      <c r="B47" s="73"/>
      <c r="C47" s="5" t="s">
        <v>14</v>
      </c>
      <c r="D47" s="103" t="s">
        <v>44</v>
      </c>
      <c r="E47" s="112"/>
      <c r="F47" s="97"/>
      <c r="G47" s="16"/>
      <c r="H47" s="59"/>
      <c r="I47" s="3"/>
      <c r="J47" s="43"/>
      <c r="K47" s="1"/>
      <c r="L47" s="1"/>
      <c r="M47" s="1"/>
    </row>
    <row r="48" spans="1:13" ht="20.25" customHeight="1" x14ac:dyDescent="0.25">
      <c r="A48" s="71"/>
      <c r="B48" s="74"/>
      <c r="C48" s="23" t="s">
        <v>8</v>
      </c>
      <c r="D48" s="24" t="s">
        <v>17</v>
      </c>
      <c r="E48" s="112"/>
      <c r="F48" s="98"/>
      <c r="G48" s="26"/>
      <c r="H48" s="65"/>
      <c r="I48" s="27"/>
      <c r="J48" s="44"/>
      <c r="K48" s="1"/>
      <c r="L48" s="1"/>
      <c r="M48" s="1"/>
    </row>
    <row r="49" spans="1:13" ht="15.75" customHeight="1" x14ac:dyDescent="0.25">
      <c r="A49" s="69">
        <v>10</v>
      </c>
      <c r="B49" s="72" t="s">
        <v>46</v>
      </c>
      <c r="C49" s="54" t="s">
        <v>75</v>
      </c>
      <c r="D49" s="115">
        <v>1605</v>
      </c>
      <c r="E49" s="112"/>
      <c r="F49" s="108">
        <v>2</v>
      </c>
      <c r="G49" s="35"/>
      <c r="H49" s="64"/>
      <c r="I49" s="28">
        <v>0</v>
      </c>
      <c r="J49" s="45">
        <f>F49*I49</f>
        <v>0</v>
      </c>
      <c r="K49" s="4"/>
      <c r="L49" s="1"/>
      <c r="M49" s="1"/>
    </row>
    <row r="50" spans="1:13" ht="24" customHeight="1" x14ac:dyDescent="0.25">
      <c r="A50" s="70"/>
      <c r="B50" s="73"/>
      <c r="C50" s="5" t="s">
        <v>6</v>
      </c>
      <c r="D50" s="22" t="s">
        <v>35</v>
      </c>
      <c r="E50" s="112"/>
      <c r="F50" s="106"/>
      <c r="G50" s="16"/>
      <c r="H50" s="59"/>
      <c r="I50" s="3"/>
      <c r="J50" s="43"/>
      <c r="K50" s="1"/>
      <c r="L50" s="1"/>
      <c r="M50" s="1"/>
    </row>
    <row r="51" spans="1:13" ht="24" customHeight="1" x14ac:dyDescent="0.25">
      <c r="A51" s="70"/>
      <c r="B51" s="73"/>
      <c r="C51" s="5" t="s">
        <v>14</v>
      </c>
      <c r="D51" s="22" t="s">
        <v>21</v>
      </c>
      <c r="E51" s="112"/>
      <c r="F51" s="106"/>
      <c r="G51" s="16"/>
      <c r="H51" s="59"/>
      <c r="I51" s="3"/>
      <c r="J51" s="43"/>
      <c r="K51" s="1"/>
      <c r="L51" s="1"/>
      <c r="M51" s="1"/>
    </row>
    <row r="52" spans="1:13" ht="20.25" customHeight="1" x14ac:dyDescent="0.25">
      <c r="A52" s="71"/>
      <c r="B52" s="74"/>
      <c r="C52" s="23" t="s">
        <v>8</v>
      </c>
      <c r="D52" s="24" t="s">
        <v>17</v>
      </c>
      <c r="E52" s="112"/>
      <c r="F52" s="107"/>
      <c r="G52" s="26"/>
      <c r="H52" s="65"/>
      <c r="I52" s="27"/>
      <c r="J52" s="44"/>
      <c r="K52" s="1"/>
      <c r="L52" s="1"/>
      <c r="M52" s="1"/>
    </row>
    <row r="53" spans="1:13" ht="17.25" customHeight="1" x14ac:dyDescent="0.25">
      <c r="A53" s="69">
        <v>11</v>
      </c>
      <c r="B53" s="72" t="s">
        <v>46</v>
      </c>
      <c r="C53" s="54" t="s">
        <v>75</v>
      </c>
      <c r="D53" s="115">
        <v>1650</v>
      </c>
      <c r="E53" s="112"/>
      <c r="F53" s="108">
        <v>2</v>
      </c>
      <c r="G53" s="35"/>
      <c r="H53" s="64"/>
      <c r="I53" s="28">
        <v>0</v>
      </c>
      <c r="J53" s="45">
        <f>F53*I53</f>
        <v>0</v>
      </c>
      <c r="K53" s="4"/>
      <c r="L53" s="1"/>
      <c r="M53" s="1"/>
    </row>
    <row r="54" spans="1:13" ht="24" customHeight="1" x14ac:dyDescent="0.25">
      <c r="A54" s="70"/>
      <c r="B54" s="73"/>
      <c r="C54" s="5" t="s">
        <v>6</v>
      </c>
      <c r="D54" s="22" t="s">
        <v>22</v>
      </c>
      <c r="E54" s="112"/>
      <c r="F54" s="106"/>
      <c r="G54" s="16"/>
      <c r="H54" s="59"/>
      <c r="I54" s="3"/>
      <c r="J54" s="43"/>
      <c r="K54" s="1"/>
      <c r="L54" s="1"/>
      <c r="M54" s="1"/>
    </row>
    <row r="55" spans="1:13" ht="24" customHeight="1" x14ac:dyDescent="0.25">
      <c r="A55" s="70"/>
      <c r="B55" s="73"/>
      <c r="C55" s="5" t="s">
        <v>14</v>
      </c>
      <c r="D55" s="22" t="s">
        <v>23</v>
      </c>
      <c r="E55" s="112"/>
      <c r="F55" s="106"/>
      <c r="G55" s="16"/>
      <c r="H55" s="59"/>
      <c r="I55" s="3"/>
      <c r="J55" s="43"/>
      <c r="K55" s="1"/>
      <c r="L55" s="1"/>
      <c r="M55" s="1"/>
    </row>
    <row r="56" spans="1:13" ht="20.25" customHeight="1" x14ac:dyDescent="0.25">
      <c r="A56" s="71"/>
      <c r="B56" s="74"/>
      <c r="C56" s="23" t="s">
        <v>8</v>
      </c>
      <c r="D56" s="24" t="s">
        <v>17</v>
      </c>
      <c r="E56" s="112"/>
      <c r="F56" s="107"/>
      <c r="G56" s="26"/>
      <c r="H56" s="65"/>
      <c r="I56" s="27"/>
      <c r="J56" s="44"/>
      <c r="K56" s="1"/>
      <c r="L56" s="1"/>
      <c r="M56" s="1"/>
    </row>
    <row r="57" spans="1:13" ht="17.25" customHeight="1" x14ac:dyDescent="0.25">
      <c r="A57" s="69">
        <v>12</v>
      </c>
      <c r="B57" s="72" t="s">
        <v>47</v>
      </c>
      <c r="C57" s="54" t="s">
        <v>75</v>
      </c>
      <c r="D57" s="115">
        <v>11660</v>
      </c>
      <c r="E57" s="112"/>
      <c r="F57" s="108">
        <v>1</v>
      </c>
      <c r="G57" s="35"/>
      <c r="H57" s="64"/>
      <c r="I57" s="28">
        <v>0</v>
      </c>
      <c r="J57" s="45">
        <f>F57*I57</f>
        <v>0</v>
      </c>
      <c r="K57" s="4"/>
      <c r="L57" s="1"/>
      <c r="M57" s="1"/>
    </row>
    <row r="58" spans="1:13" ht="24" customHeight="1" x14ac:dyDescent="0.25">
      <c r="A58" s="70"/>
      <c r="B58" s="73"/>
      <c r="C58" s="5" t="s">
        <v>6</v>
      </c>
      <c r="D58" s="22" t="s">
        <v>18</v>
      </c>
      <c r="E58" s="112"/>
      <c r="F58" s="105"/>
      <c r="G58" s="16"/>
      <c r="H58" s="59"/>
      <c r="I58" s="3"/>
      <c r="J58" s="43"/>
      <c r="K58" s="1"/>
      <c r="L58" s="1"/>
      <c r="M58" s="1"/>
    </row>
    <row r="59" spans="1:13" ht="24" customHeight="1" x14ac:dyDescent="0.25">
      <c r="A59" s="70"/>
      <c r="B59" s="73"/>
      <c r="C59" s="5" t="s">
        <v>24</v>
      </c>
      <c r="D59" s="22" t="s">
        <v>37</v>
      </c>
      <c r="E59" s="112"/>
      <c r="F59" s="106"/>
      <c r="G59" s="16"/>
      <c r="H59" s="59"/>
      <c r="I59" s="3"/>
      <c r="J59" s="43"/>
      <c r="K59" s="1"/>
      <c r="L59" s="1"/>
      <c r="M59" s="1"/>
    </row>
    <row r="60" spans="1:13" ht="24" customHeight="1" x14ac:dyDescent="0.25">
      <c r="A60" s="70"/>
      <c r="B60" s="73"/>
      <c r="C60" s="5" t="s">
        <v>25</v>
      </c>
      <c r="D60" s="22" t="s">
        <v>26</v>
      </c>
      <c r="E60" s="112"/>
      <c r="F60" s="106"/>
      <c r="G60" s="16"/>
      <c r="H60" s="59"/>
      <c r="I60" s="3"/>
      <c r="J60" s="43"/>
      <c r="K60" s="1"/>
      <c r="L60" s="1"/>
      <c r="M60" s="1"/>
    </row>
    <row r="61" spans="1:13" ht="24" customHeight="1" x14ac:dyDescent="0.25">
      <c r="A61" s="70"/>
      <c r="B61" s="73"/>
      <c r="C61" s="5" t="s">
        <v>27</v>
      </c>
      <c r="D61" s="22" t="s">
        <v>36</v>
      </c>
      <c r="E61" s="112"/>
      <c r="F61" s="106"/>
      <c r="G61" s="16"/>
      <c r="H61" s="59"/>
      <c r="I61" s="3"/>
      <c r="J61" s="43"/>
      <c r="K61" s="1"/>
      <c r="L61" s="1"/>
      <c r="M61" s="1"/>
    </row>
    <row r="62" spans="1:13" ht="150.75" customHeight="1" x14ac:dyDescent="0.25">
      <c r="A62" s="70"/>
      <c r="B62" s="73"/>
      <c r="C62" s="5" t="s">
        <v>50</v>
      </c>
      <c r="D62" s="31"/>
      <c r="E62" s="112"/>
      <c r="F62" s="106"/>
      <c r="G62" s="16"/>
      <c r="H62" s="59"/>
      <c r="I62" s="3"/>
      <c r="J62" s="43"/>
      <c r="K62" s="1"/>
      <c r="L62" s="1"/>
      <c r="M62" s="1"/>
    </row>
    <row r="63" spans="1:13" ht="20.25" customHeight="1" x14ac:dyDescent="0.25">
      <c r="A63" s="71"/>
      <c r="B63" s="74"/>
      <c r="C63" s="23" t="s">
        <v>8</v>
      </c>
      <c r="D63" s="24" t="s">
        <v>17</v>
      </c>
      <c r="E63" s="112"/>
      <c r="F63" s="107"/>
      <c r="G63" s="26"/>
      <c r="H63" s="65"/>
      <c r="I63" s="27"/>
      <c r="J63" s="44"/>
      <c r="K63" s="1"/>
      <c r="L63" s="1"/>
      <c r="M63" s="1"/>
    </row>
    <row r="64" spans="1:13" ht="21" customHeight="1" x14ac:dyDescent="0.25">
      <c r="A64" s="69">
        <v>13</v>
      </c>
      <c r="B64" s="72" t="s">
        <v>47</v>
      </c>
      <c r="C64" s="54" t="s">
        <v>75</v>
      </c>
      <c r="D64" s="115">
        <v>3630</v>
      </c>
      <c r="E64" s="112"/>
      <c r="F64" s="110">
        <v>1</v>
      </c>
      <c r="G64" s="40"/>
      <c r="H64" s="59"/>
      <c r="I64" s="25">
        <v>0</v>
      </c>
      <c r="J64" s="47">
        <f>F64*I64</f>
        <v>0</v>
      </c>
      <c r="K64" s="4"/>
      <c r="L64" s="1"/>
      <c r="M64" s="1"/>
    </row>
    <row r="65" spans="1:13" ht="24" customHeight="1" x14ac:dyDescent="0.25">
      <c r="A65" s="70"/>
      <c r="B65" s="73"/>
      <c r="C65" s="5" t="s">
        <v>6</v>
      </c>
      <c r="D65" s="22" t="s">
        <v>29</v>
      </c>
      <c r="E65" s="112"/>
      <c r="F65" s="106"/>
      <c r="G65" s="16"/>
      <c r="H65" s="59"/>
      <c r="I65" s="3"/>
      <c r="J65" s="43"/>
      <c r="K65" s="1"/>
      <c r="L65" s="1"/>
      <c r="M65" s="1"/>
    </row>
    <row r="66" spans="1:13" ht="24" customHeight="1" x14ac:dyDescent="0.25">
      <c r="A66" s="70"/>
      <c r="B66" s="73"/>
      <c r="C66" s="5" t="s">
        <v>24</v>
      </c>
      <c r="D66" s="22" t="s">
        <v>38</v>
      </c>
      <c r="E66" s="112"/>
      <c r="F66" s="106"/>
      <c r="G66" s="16"/>
      <c r="H66" s="59"/>
      <c r="I66" s="3"/>
      <c r="J66" s="43"/>
      <c r="K66" s="1"/>
      <c r="L66" s="1"/>
      <c r="M66" s="1"/>
    </row>
    <row r="67" spans="1:13" ht="24" customHeight="1" x14ac:dyDescent="0.25">
      <c r="A67" s="70"/>
      <c r="B67" s="73"/>
      <c r="C67" s="5" t="s">
        <v>25</v>
      </c>
      <c r="D67" s="22" t="s">
        <v>26</v>
      </c>
      <c r="E67" s="112"/>
      <c r="F67" s="106"/>
      <c r="G67" s="16"/>
      <c r="H67" s="59"/>
      <c r="I67" s="3"/>
      <c r="J67" s="43"/>
      <c r="K67" s="1"/>
      <c r="L67" s="1"/>
      <c r="M67" s="1"/>
    </row>
    <row r="68" spans="1:13" ht="24" customHeight="1" x14ac:dyDescent="0.25">
      <c r="A68" s="70"/>
      <c r="B68" s="73"/>
      <c r="C68" s="5" t="s">
        <v>27</v>
      </c>
      <c r="D68" s="22" t="s">
        <v>28</v>
      </c>
      <c r="E68" s="112"/>
      <c r="F68" s="106"/>
      <c r="G68" s="16"/>
      <c r="H68" s="59"/>
      <c r="I68" s="3"/>
      <c r="J68" s="43"/>
      <c r="K68" s="1"/>
      <c r="L68" s="1"/>
      <c r="M68" s="1"/>
    </row>
    <row r="69" spans="1:13" ht="150.75" customHeight="1" x14ac:dyDescent="0.25">
      <c r="A69" s="70"/>
      <c r="B69" s="73"/>
      <c r="C69" s="5" t="s">
        <v>14</v>
      </c>
      <c r="D69" s="31"/>
      <c r="E69" s="112"/>
      <c r="F69" s="106"/>
      <c r="G69" s="16"/>
      <c r="H69" s="59"/>
      <c r="I69" s="3"/>
      <c r="J69" s="43"/>
      <c r="K69" s="1"/>
      <c r="L69" s="1"/>
      <c r="M69" s="1"/>
    </row>
    <row r="70" spans="1:13" ht="20.25" customHeight="1" x14ac:dyDescent="0.25">
      <c r="A70" s="71"/>
      <c r="B70" s="74"/>
      <c r="C70" s="23" t="s">
        <v>8</v>
      </c>
      <c r="D70" s="24" t="s">
        <v>17</v>
      </c>
      <c r="E70" s="113"/>
      <c r="F70" s="107"/>
      <c r="G70" s="26"/>
      <c r="H70" s="65"/>
      <c r="I70" s="27"/>
      <c r="J70" s="44"/>
      <c r="K70" s="1"/>
      <c r="L70" s="1"/>
      <c r="M70" s="1"/>
    </row>
    <row r="71" spans="1:13" ht="24.75" customHeight="1" x14ac:dyDescent="0.25">
      <c r="A71" s="69">
        <v>14</v>
      </c>
      <c r="B71" s="72" t="s">
        <v>48</v>
      </c>
      <c r="C71" s="54" t="s">
        <v>75</v>
      </c>
      <c r="D71" s="117">
        <v>39450</v>
      </c>
      <c r="E71" s="100" t="s">
        <v>70</v>
      </c>
      <c r="F71" s="36">
        <v>1</v>
      </c>
      <c r="G71" s="35"/>
      <c r="H71" s="64"/>
      <c r="I71" s="28">
        <v>0</v>
      </c>
      <c r="J71" s="45">
        <f>F71*I71</f>
        <v>0</v>
      </c>
      <c r="K71" s="4"/>
      <c r="L71" s="1"/>
      <c r="M71" s="1"/>
    </row>
    <row r="72" spans="1:13" ht="33.75" customHeight="1" x14ac:dyDescent="0.25">
      <c r="A72" s="70"/>
      <c r="B72" s="73"/>
      <c r="C72" s="5" t="s">
        <v>6</v>
      </c>
      <c r="D72" s="6" t="s">
        <v>39</v>
      </c>
      <c r="E72" s="101"/>
      <c r="F72" s="67"/>
      <c r="G72" s="16"/>
      <c r="H72" s="59"/>
      <c r="I72" s="3"/>
      <c r="J72" s="43"/>
      <c r="K72" s="1"/>
      <c r="L72" s="1"/>
      <c r="M72" s="1"/>
    </row>
    <row r="73" spans="1:13" ht="20.25" customHeight="1" thickBot="1" x14ac:dyDescent="0.3">
      <c r="A73" s="71"/>
      <c r="B73" s="74"/>
      <c r="C73" s="23" t="s">
        <v>8</v>
      </c>
      <c r="D73" s="32" t="s">
        <v>30</v>
      </c>
      <c r="E73" s="102"/>
      <c r="F73" s="68"/>
      <c r="G73" s="26"/>
      <c r="H73" s="65"/>
      <c r="I73" s="27"/>
      <c r="J73" s="44"/>
      <c r="K73" s="1"/>
      <c r="L73" s="1"/>
      <c r="M73" s="1"/>
    </row>
    <row r="74" spans="1:13" s="9" customFormat="1" ht="21" customHeight="1" thickTop="1" x14ac:dyDescent="0.25">
      <c r="A74" s="69">
        <v>15</v>
      </c>
      <c r="B74" s="72" t="s">
        <v>51</v>
      </c>
      <c r="C74" s="53" t="s">
        <v>75</v>
      </c>
      <c r="D74" s="117">
        <v>6480</v>
      </c>
      <c r="E74" s="60" t="s">
        <v>77</v>
      </c>
      <c r="F74" s="36">
        <v>1</v>
      </c>
      <c r="G74" s="35"/>
      <c r="H74" s="64"/>
      <c r="I74" s="28">
        <v>0</v>
      </c>
      <c r="J74" s="45">
        <f>F74*I74</f>
        <v>0</v>
      </c>
    </row>
    <row r="75" spans="1:13" ht="15.75" customHeight="1" x14ac:dyDescent="0.25">
      <c r="A75" s="70"/>
      <c r="B75" s="73"/>
      <c r="C75" s="5" t="s">
        <v>6</v>
      </c>
      <c r="D75" s="6" t="s">
        <v>52</v>
      </c>
      <c r="E75" s="60"/>
      <c r="F75" s="66"/>
      <c r="G75" s="15"/>
      <c r="H75" s="59"/>
      <c r="I75" s="3"/>
      <c r="J75" s="43"/>
      <c r="K75" s="9"/>
      <c r="L75" s="9"/>
      <c r="M75" s="9"/>
    </row>
    <row r="76" spans="1:13" ht="15.75" customHeight="1" x14ac:dyDescent="0.25">
      <c r="A76" s="70"/>
      <c r="B76" s="73"/>
      <c r="C76" s="5" t="s">
        <v>14</v>
      </c>
      <c r="D76" s="6" t="s">
        <v>53</v>
      </c>
      <c r="E76" s="60"/>
      <c r="F76" s="67"/>
      <c r="G76" s="16"/>
      <c r="H76" s="59"/>
      <c r="I76" s="3"/>
      <c r="J76" s="43"/>
      <c r="K76" s="9"/>
      <c r="L76" s="9"/>
      <c r="M76" s="9"/>
    </row>
    <row r="77" spans="1:13" x14ac:dyDescent="0.25">
      <c r="A77" s="71"/>
      <c r="B77" s="74"/>
      <c r="C77" s="23" t="s">
        <v>8</v>
      </c>
      <c r="D77" s="32" t="s">
        <v>17</v>
      </c>
      <c r="E77" s="60"/>
      <c r="F77" s="68"/>
      <c r="G77" s="26"/>
      <c r="H77" s="65"/>
      <c r="I77" s="27"/>
      <c r="J77" s="44"/>
      <c r="K77" s="9"/>
      <c r="L77" s="9"/>
      <c r="M77" s="9"/>
    </row>
    <row r="78" spans="1:13" ht="22.5" customHeight="1" x14ac:dyDescent="0.25">
      <c r="A78" s="69">
        <v>16</v>
      </c>
      <c r="B78" s="72" t="s">
        <v>54</v>
      </c>
      <c r="C78" s="54" t="s">
        <v>75</v>
      </c>
      <c r="D78" s="117">
        <v>300</v>
      </c>
      <c r="E78" s="60"/>
      <c r="F78" s="36">
        <v>16</v>
      </c>
      <c r="G78" s="35"/>
      <c r="H78" s="64"/>
      <c r="I78" s="28">
        <v>0</v>
      </c>
      <c r="J78" s="45">
        <f>F78*I78</f>
        <v>0</v>
      </c>
      <c r="K78" s="9"/>
      <c r="L78" s="9"/>
      <c r="M78" s="9"/>
    </row>
    <row r="79" spans="1:13" ht="24.75" customHeight="1" x14ac:dyDescent="0.25">
      <c r="A79" s="70"/>
      <c r="B79" s="73"/>
      <c r="C79" s="5" t="s">
        <v>6</v>
      </c>
      <c r="D79" s="6" t="s">
        <v>55</v>
      </c>
      <c r="E79" s="60"/>
      <c r="F79" s="66"/>
      <c r="G79" s="15"/>
      <c r="H79" s="59"/>
      <c r="I79" s="3"/>
      <c r="J79" s="43"/>
      <c r="K79" s="9"/>
      <c r="L79" s="9"/>
      <c r="M79" s="9"/>
    </row>
    <row r="80" spans="1:13" ht="140.25" customHeight="1" x14ac:dyDescent="0.25">
      <c r="A80" s="70"/>
      <c r="B80" s="73"/>
      <c r="C80" s="5" t="s">
        <v>50</v>
      </c>
      <c r="D80" s="33" t="s">
        <v>78</v>
      </c>
      <c r="E80" s="60"/>
      <c r="F80" s="67"/>
      <c r="G80" s="16"/>
      <c r="H80" s="59"/>
      <c r="I80" s="3"/>
      <c r="J80" s="43"/>
      <c r="K80" s="9"/>
      <c r="L80" s="9"/>
      <c r="M80" s="9"/>
    </row>
    <row r="81" spans="1:13" x14ac:dyDescent="0.25">
      <c r="A81" s="71"/>
      <c r="B81" s="74"/>
      <c r="C81" s="23" t="s">
        <v>8</v>
      </c>
      <c r="D81" s="32" t="s">
        <v>17</v>
      </c>
      <c r="E81" s="60"/>
      <c r="F81" s="68"/>
      <c r="G81" s="26"/>
      <c r="H81" s="65"/>
      <c r="I81" s="27"/>
      <c r="J81" s="44"/>
      <c r="K81" s="9"/>
      <c r="L81" s="9"/>
      <c r="M81" s="9"/>
    </row>
    <row r="82" spans="1:13" ht="15.75" customHeight="1" x14ac:dyDescent="0.25">
      <c r="A82" s="70">
        <v>17</v>
      </c>
      <c r="B82" s="73" t="s">
        <v>57</v>
      </c>
      <c r="C82" s="54" t="s">
        <v>75</v>
      </c>
      <c r="D82" s="118">
        <v>3510</v>
      </c>
      <c r="E82" s="60"/>
      <c r="F82" s="38">
        <v>2</v>
      </c>
      <c r="G82" s="40"/>
      <c r="H82" s="59"/>
      <c r="I82" s="25">
        <v>0</v>
      </c>
      <c r="J82" s="47">
        <f>F82*I82</f>
        <v>0</v>
      </c>
    </row>
    <row r="83" spans="1:13" ht="30.75" customHeight="1" x14ac:dyDescent="0.25">
      <c r="A83" s="70"/>
      <c r="B83" s="73"/>
      <c r="C83" s="5" t="s">
        <v>6</v>
      </c>
      <c r="D83" s="6" t="s">
        <v>56</v>
      </c>
      <c r="E83" s="60"/>
      <c r="F83" s="66"/>
      <c r="G83" s="15"/>
      <c r="H83" s="59"/>
      <c r="I83" s="3"/>
      <c r="J83" s="43"/>
    </row>
    <row r="84" spans="1:13" ht="21" customHeight="1" x14ac:dyDescent="0.25">
      <c r="A84" s="70"/>
      <c r="B84" s="73"/>
      <c r="C84" s="5" t="s">
        <v>58</v>
      </c>
      <c r="D84" s="6" t="s">
        <v>59</v>
      </c>
      <c r="E84" s="60"/>
      <c r="F84" s="67"/>
      <c r="G84" s="16"/>
      <c r="H84" s="59"/>
      <c r="I84" s="3"/>
      <c r="J84" s="43"/>
    </row>
    <row r="85" spans="1:13" ht="15.75" customHeight="1" x14ac:dyDescent="0.25">
      <c r="A85" s="71"/>
      <c r="B85" s="74"/>
      <c r="C85" s="5" t="s">
        <v>8</v>
      </c>
      <c r="D85" s="6" t="s">
        <v>17</v>
      </c>
      <c r="E85" s="61"/>
      <c r="F85" s="68"/>
      <c r="G85" s="20"/>
      <c r="H85" s="59"/>
      <c r="I85" s="3"/>
      <c r="J85" s="43"/>
    </row>
    <row r="86" spans="1:13" ht="15.75" thickBot="1" x14ac:dyDescent="0.3">
      <c r="A86" s="62" t="s">
        <v>71</v>
      </c>
      <c r="B86" s="63"/>
      <c r="C86" s="63"/>
      <c r="D86" s="55">
        <v>95000</v>
      </c>
      <c r="E86" s="50"/>
      <c r="F86" s="50"/>
      <c r="G86" s="75" t="s">
        <v>72</v>
      </c>
      <c r="H86" s="76"/>
      <c r="I86" s="77"/>
      <c r="J86" s="52">
        <f>SUM(J8:J82)</f>
        <v>0</v>
      </c>
    </row>
    <row r="87" spans="1:13" ht="15.75" customHeight="1" thickBot="1" x14ac:dyDescent="0.3">
      <c r="A87" s="48"/>
      <c r="B87" s="49"/>
      <c r="C87" s="48"/>
      <c r="D87" s="48"/>
      <c r="E87" s="48"/>
      <c r="F87" s="48"/>
      <c r="G87" s="56" t="s">
        <v>73</v>
      </c>
      <c r="H87" s="57"/>
      <c r="I87" s="58"/>
      <c r="J87" s="51">
        <f>SUM(J86*1.21)</f>
        <v>0</v>
      </c>
    </row>
    <row r="88" spans="1:13" ht="15.75" customHeight="1" x14ac:dyDescent="0.25">
      <c r="B88" s="7"/>
    </row>
    <row r="89" spans="1:13" ht="15.75" customHeight="1" x14ac:dyDescent="0.25">
      <c r="B89" s="7"/>
    </row>
    <row r="90" spans="1:13" ht="15.75" customHeight="1" x14ac:dyDescent="0.25">
      <c r="B90" s="7"/>
    </row>
    <row r="91" spans="1:13" ht="15.75" customHeight="1" x14ac:dyDescent="0.25">
      <c r="B91" s="7"/>
    </row>
    <row r="92" spans="1:13" ht="15.75" customHeight="1" x14ac:dyDescent="0.2"/>
    <row r="93" spans="1:13" ht="15.75" customHeight="1" x14ac:dyDescent="0.2"/>
    <row r="94" spans="1:13" ht="15.75" customHeight="1" x14ac:dyDescent="0.2"/>
    <row r="95" spans="1:13" ht="15.75" customHeight="1" x14ac:dyDescent="0.25">
      <c r="B95" s="7"/>
    </row>
    <row r="96" spans="1:13" ht="15.75" customHeight="1" x14ac:dyDescent="0.2"/>
    <row r="97" spans="2:11" ht="15.75" customHeight="1" x14ac:dyDescent="0.25">
      <c r="B97" s="7"/>
    </row>
    <row r="98" spans="2:11" ht="15.75" customHeight="1" x14ac:dyDescent="0.25">
      <c r="B98" s="7"/>
    </row>
    <row r="99" spans="2:11" ht="15.75" customHeight="1" x14ac:dyDescent="0.2"/>
    <row r="100" spans="2:11" ht="15.75" customHeight="1" thickBot="1" x14ac:dyDescent="0.25">
      <c r="H100" s="21"/>
      <c r="I100" s="94"/>
      <c r="J100" s="94"/>
      <c r="K100" s="94"/>
    </row>
    <row r="101" spans="2:11" ht="15.75" customHeight="1" x14ac:dyDescent="0.2">
      <c r="H101" s="95" t="s">
        <v>74</v>
      </c>
      <c r="I101" s="95"/>
      <c r="J101" s="95"/>
      <c r="K101" s="95"/>
    </row>
    <row r="102" spans="2:11" ht="15.75" customHeight="1" x14ac:dyDescent="0.2"/>
    <row r="103" spans="2:11" ht="15.75" customHeight="1" x14ac:dyDescent="0.2"/>
    <row r="104" spans="2:11" ht="15.75" customHeight="1" x14ac:dyDescent="0.2"/>
    <row r="105" spans="2:11" ht="15.75" customHeight="1" x14ac:dyDescent="0.2"/>
    <row r="106" spans="2:11" ht="15.75" customHeight="1" x14ac:dyDescent="0.2"/>
    <row r="107" spans="2:11" ht="15.75" customHeight="1" x14ac:dyDescent="0.2"/>
    <row r="108" spans="2:11" ht="15.75" customHeight="1" x14ac:dyDescent="0.2"/>
    <row r="109" spans="2:11" ht="15.75" customHeight="1" x14ac:dyDescent="0.2"/>
    <row r="110" spans="2:11" ht="15.75" customHeight="1" x14ac:dyDescent="0.2"/>
    <row r="111" spans="2:11" ht="15.75" customHeight="1" x14ac:dyDescent="0.2"/>
    <row r="112" spans="2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</sheetData>
  <mergeCells count="84">
    <mergeCell ref="I100:K100"/>
    <mergeCell ref="H101:K101"/>
    <mergeCell ref="F45:F48"/>
    <mergeCell ref="H44:H48"/>
    <mergeCell ref="A71:A73"/>
    <mergeCell ref="B71:B73"/>
    <mergeCell ref="H71:H73"/>
    <mergeCell ref="F72:F73"/>
    <mergeCell ref="E71:E73"/>
    <mergeCell ref="A49:A52"/>
    <mergeCell ref="B49:B52"/>
    <mergeCell ref="H49:H52"/>
    <mergeCell ref="F50:F52"/>
    <mergeCell ref="A64:A70"/>
    <mergeCell ref="B64:B70"/>
    <mergeCell ref="H64:H70"/>
    <mergeCell ref="F65:F70"/>
    <mergeCell ref="A35:A38"/>
    <mergeCell ref="B35:B38"/>
    <mergeCell ref="H35:H38"/>
    <mergeCell ref="F36:F38"/>
    <mergeCell ref="A39:A43"/>
    <mergeCell ref="B39:B43"/>
    <mergeCell ref="H39:H43"/>
    <mergeCell ref="F40:F43"/>
    <mergeCell ref="F58:F63"/>
    <mergeCell ref="A44:A48"/>
    <mergeCell ref="B44:B48"/>
    <mergeCell ref="A25:A29"/>
    <mergeCell ref="B25:B29"/>
    <mergeCell ref="H25:H29"/>
    <mergeCell ref="F26:F29"/>
    <mergeCell ref="A30:A34"/>
    <mergeCell ref="B30:B34"/>
    <mergeCell ref="H30:H34"/>
    <mergeCell ref="F31:F34"/>
    <mergeCell ref="E8:E70"/>
    <mergeCell ref="A53:A56"/>
    <mergeCell ref="B53:B56"/>
    <mergeCell ref="H53:H56"/>
    <mergeCell ref="F54:F56"/>
    <mergeCell ref="A57:A63"/>
    <mergeCell ref="B57:B63"/>
    <mergeCell ref="H57:H63"/>
    <mergeCell ref="A16:A19"/>
    <mergeCell ref="B16:B19"/>
    <mergeCell ref="H16:H19"/>
    <mergeCell ref="F17:F19"/>
    <mergeCell ref="A20:A24"/>
    <mergeCell ref="B20:B24"/>
    <mergeCell ref="H20:H24"/>
    <mergeCell ref="F21:F24"/>
    <mergeCell ref="J6:J7"/>
    <mergeCell ref="B6:B7"/>
    <mergeCell ref="I6:I7"/>
    <mergeCell ref="E6:E7"/>
    <mergeCell ref="A6:A7"/>
    <mergeCell ref="C6:D6"/>
    <mergeCell ref="F6:F7"/>
    <mergeCell ref="G6:G7"/>
    <mergeCell ref="A8:A11"/>
    <mergeCell ref="A12:A15"/>
    <mergeCell ref="B12:B15"/>
    <mergeCell ref="H12:H15"/>
    <mergeCell ref="F13:F15"/>
    <mergeCell ref="B8:B11"/>
    <mergeCell ref="H8:H11"/>
    <mergeCell ref="F9:F11"/>
    <mergeCell ref="G87:I87"/>
    <mergeCell ref="H82:H85"/>
    <mergeCell ref="E74:E85"/>
    <mergeCell ref="A86:C86"/>
    <mergeCell ref="H74:H77"/>
    <mergeCell ref="F75:F77"/>
    <mergeCell ref="A78:A81"/>
    <mergeCell ref="B78:B81"/>
    <mergeCell ref="H78:H81"/>
    <mergeCell ref="F79:F81"/>
    <mergeCell ref="G86:I86"/>
    <mergeCell ref="F83:F85"/>
    <mergeCell ref="A74:A77"/>
    <mergeCell ref="B74:B77"/>
    <mergeCell ref="A82:A85"/>
    <mergeCell ref="B82:B85"/>
  </mergeCells>
  <pageMargins left="0.23622047244094491" right="0.23622047244094491" top="0.74803149606299213" bottom="0.74803149606299213" header="0" footer="0"/>
  <pageSetup paperSize="9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DD151-1222-4CCF-8453-4659940F5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DDC89-C94F-4299-B12B-DA4E107A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2024-09-16T09:45:14Z</cp:lastPrinted>
  <dcterms:created xsi:type="dcterms:W3CDTF">2020-11-16T14:38:57Z</dcterms:created>
  <dcterms:modified xsi:type="dcterms:W3CDTF">2024-10-11T13:34:50Z</dcterms:modified>
</cp:coreProperties>
</file>