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49_Dodávka výpočetní techniky a příslušenství 02_2024\"/>
    </mc:Choice>
  </mc:AlternateContent>
  <xr:revisionPtr revIDLastSave="5" documentId="13_ncr:1_{E749BCCE-4F06-446E-A8E4-8567AF181670}" xr6:coauthVersionLast="36" xr6:coauthVersionMax="36" xr10:uidLastSave="{DCDDE561-968C-4400-A0FB-36084A02574F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52" i="1" l="1"/>
  <c r="J53" i="1"/>
  <c r="J52" i="1"/>
  <c r="J42" i="1" l="1"/>
  <c r="J37" i="1"/>
  <c r="J22" i="1"/>
  <c r="J29" i="1" l="1"/>
  <c r="J16" i="1" l="1"/>
  <c r="J8" i="1" l="1"/>
</calcChain>
</file>

<file path=xl/sharedStrings.xml><?xml version="1.0" encoding="utf-8"?>
<sst xmlns="http://schemas.openxmlformats.org/spreadsheetml/2006/main" count="112" uniqueCount="82">
  <si>
    <t>ČÍSLO OBJEDNÁVKY/NÁZEV PROJEKTU</t>
  </si>
  <si>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</si>
  <si>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</si>
  <si>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</si>
  <si>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</si>
  <si>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</si>
  <si>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</si>
  <si>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</si>
  <si>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Předpokládaná hodnota celkem v Kč bez DPH</t>
  </si>
  <si>
    <t>,</t>
  </si>
  <si>
    <t>min. 36 měs.</t>
  </si>
  <si>
    <t>min. 24 měs.</t>
  </si>
  <si>
    <t>Konstrukce</t>
  </si>
  <si>
    <t>Rozměry</t>
  </si>
  <si>
    <t>Monitor</t>
  </si>
  <si>
    <t>rovná</t>
  </si>
  <si>
    <t>Připojení</t>
  </si>
  <si>
    <t>Vlastnosti</t>
  </si>
  <si>
    <t>Napájení</t>
  </si>
  <si>
    <t>Záložní zdroj</t>
  </si>
  <si>
    <t>Skutečný/ zdánlivý výkon</t>
  </si>
  <si>
    <t>min. 540W/ 900VA</t>
  </si>
  <si>
    <t>LineInteractive</t>
  </si>
  <si>
    <t>min. 98%/ 97%</t>
  </si>
  <si>
    <t>Účinnost při 100%/ 50% zátěži</t>
  </si>
  <si>
    <t>Záložní doba při 100%/ 50% zátěži</t>
  </si>
  <si>
    <t>min. 4,5/ 16min</t>
  </si>
  <si>
    <t>AVR, LCD displej</t>
  </si>
  <si>
    <t>max. 100x250x400mm, max. 11kg</t>
  </si>
  <si>
    <t>min. 360W/ 650VA</t>
  </si>
  <si>
    <t>3x FR, AVR</t>
  </si>
  <si>
    <t>max. 100x160x250mm, hmotnost max. 5kg</t>
  </si>
  <si>
    <t>Displej</t>
  </si>
  <si>
    <t>úhlopříčka min. 21,5", rozlišení min. 1920x1080 FullHD, panel LCD IPS, obnovovací frekvence min. 60Hz, odezva max. 5ms, max. jas alespoň 250cd/m2, nativní kontrast 1000:1, matný povrch, poměr stran 16:9</t>
  </si>
  <si>
    <t>min. 1x HDMI 1.4 nebo vyšší, min. 1x DisplayPort 1.2 nebo vyšší, min. 1x VGA, min. 4x USB</t>
  </si>
  <si>
    <t>Vlastnosti/ funkce</t>
  </si>
  <si>
    <t>barevné pokrytí sRGB 99%, nastavitelná výška, pivot, filtr modrého světla, flicker-free, VESA 100x100</t>
  </si>
  <si>
    <t>min. 1x HDMI 1.4 nebo vyšší, min. 1x DisplayPort 1.2 nebo vyšší, min. 5x USB</t>
  </si>
  <si>
    <t>min. 60x50x19cm, hmotnost max. 7kg</t>
  </si>
  <si>
    <t>barevné pokrytí sRGB 99%, 3D model+ AR model v Android a iOS app, nastavitelná výška, pivot, flitr modrého světla, flicker-free, VESA 100x100</t>
  </si>
  <si>
    <t>Příslušentví</t>
  </si>
  <si>
    <t>kabel DisplayPort, kabel USB</t>
  </si>
  <si>
    <t>Switch</t>
  </si>
  <si>
    <t>Provedení</t>
  </si>
  <si>
    <t>desktop</t>
  </si>
  <si>
    <t>Porty</t>
  </si>
  <si>
    <t>min. 8x RJ45, min. 8x 10/100/1000Base-T</t>
  </si>
  <si>
    <t>max. 130x70x25mm</t>
  </si>
  <si>
    <t>WiFi router</t>
  </si>
  <si>
    <t>Standardy</t>
  </si>
  <si>
    <t>Funkce</t>
  </si>
  <si>
    <t>Typ/ pásma WiFi</t>
  </si>
  <si>
    <t>WiFi 6, dual-band 2,4GHz, 5GHz</t>
  </si>
  <si>
    <t>Šifrování</t>
  </si>
  <si>
    <t>WPA-PSK, WPA2-PSK, WPA3</t>
  </si>
  <si>
    <t>Porty/ konektory</t>
  </si>
  <si>
    <t>min. 4x LAN 1Gbit, min. 1x WAN 1Gbit</t>
  </si>
  <si>
    <t>Antény</t>
  </si>
  <si>
    <t>neodnímatelné, 4x externí</t>
  </si>
  <si>
    <t>Ochrana</t>
  </si>
  <si>
    <t>HomeShield, GuestZone</t>
  </si>
  <si>
    <t>access point, router, MU-MIMO, WiFi mesh,  IPv6 Ready, VPN, Rodičovská kontrola, OneMesh kompatibilta, Přístup přes cloud, IPTV, Ovládání mobilní aplikací, LED control (noční režim)+ DHCP  Server, DHCP Client List, Address Reservation</t>
  </si>
  <si>
    <t>max. 15x30x5cm</t>
  </si>
  <si>
    <t>Příloha ke Kupní smlouvě - Technická specifikace k VZ "Dodávka výpočetní techniky a příslušenství 02/2024</t>
  </si>
  <si>
    <t>Dodavatel musí vyplnit všechna takto žlutě podbarvená pole</t>
  </si>
  <si>
    <t>Zadavatel stanovuje tyto minimální technické požadavky:</t>
  </si>
  <si>
    <t>POPIS, PŘEDPOKLÁDANÁ HODNOTA V KČ BEZ DPH</t>
  </si>
  <si>
    <t>KONKRÉTNÍ PARAMETRY NABÍZENÉHO ZAŘÍZENÍ, NEBO UCHAZEČ UVEDE ZDA SPLŇUJE ANO/NE</t>
  </si>
  <si>
    <t>NABÍDKOVÁ CENA ZA KS V KČ BEZ DPH</t>
  </si>
  <si>
    <t>NABÍDKOVÁ CENA CELKEM V KČ BEZ DPH</t>
  </si>
  <si>
    <t>Předpokládaná hodnota za ks v Kč bez DPH</t>
  </si>
  <si>
    <t>Nabídková cena včetně dopravy celkem v Kč bez DPH</t>
  </si>
  <si>
    <t>Nabídková cena včetně dopravy celkem v Kč s DPH</t>
  </si>
  <si>
    <t>POŽADOVANÉ PARAMETRY</t>
  </si>
  <si>
    <t>24100453
OJR</t>
  </si>
  <si>
    <t xml:space="preserve">24100454
ODZ </t>
  </si>
  <si>
    <t xml:space="preserve">24100463 ÚŘ
</t>
  </si>
  <si>
    <t xml:space="preserve">24100474
OJR </t>
  </si>
  <si>
    <t>PODPIS OPRÁVNĚNÉ OSOBY ZA DODAVATELE</t>
  </si>
  <si>
    <t>802.11ax</t>
  </si>
  <si>
    <t>úhlopříčka min. 27", rozlišení min. 2560x1440 QuadHD, panel LCD IPS, obnovovací frekvence min. 60Hz, odezva max. 5ms, max. jas alespoň 350cd/m2, nativní kontrast 1000:1, matný povrch, poměr stran 16:9</t>
  </si>
  <si>
    <t>min. 48x33x17cm, hmotnost max.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</si>
</sst>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sz val="11"/>
      <color theme="4"/>
      <name val="Calibri"/>
      <family val="2"/>
      <charset val="238"/>
    </font>
    <font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2F3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3" xfId="0" applyFont="1" applyFill="1" applyBorder="1"/>
    <xf numFmtId="3" fontId="2" fillId="0" borderId="1" xfId="0" applyNumberFormat="1" applyFont="1" applyBorder="1"/>
    <xf numFmtId="0" fontId="2" fillId="2" borderId="8" xfId="0" applyFont="1" applyFill="1" applyBorder="1"/>
    <xf numFmtId="0" fontId="8" fillId="0" borderId="0" xfId="1"/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0" xfId="0" applyFont="1" applyAlignment="1"/>
    <xf numFmtId="0" fontId="2" fillId="0" borderId="14" xfId="0" applyFont="1" applyBorder="1" applyAlignment="1">
      <alignment wrapText="1"/>
    </xf>
    <xf numFmtId="3" fontId="2" fillId="0" borderId="15" xfId="0" applyNumberFormat="1" applyFont="1" applyBorder="1"/>
    <xf numFmtId="0" fontId="5" fillId="0" borderId="14" xfId="0" applyFont="1" applyBorder="1" applyAlignment="1">
      <alignment vertical="center" wrapText="1"/>
    </xf>
    <xf numFmtId="0" fontId="2" fillId="2" borderId="14" xfId="0" applyFont="1" applyFill="1" applyBorder="1"/>
    <xf numFmtId="0" fontId="0" fillId="0" borderId="0" xfId="0" applyFont="1" applyAlignment="1"/>
    <xf numFmtId="0" fontId="10" fillId="0" borderId="0" xfId="0" applyFont="1" applyAlignment="1"/>
    <xf numFmtId="6" fontId="5" fillId="5" borderId="5" xfId="0" applyNumberFormat="1" applyFont="1" applyFill="1" applyBorder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1" fillId="0" borderId="1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0" fillId="0" borderId="0" xfId="0" applyFont="1" applyAlignment="1"/>
    <xf numFmtId="6" fontId="5" fillId="5" borderId="6" xfId="0" applyNumberFormat="1" applyFont="1" applyFill="1" applyBorder="1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6" fontId="5" fillId="5" borderId="20" xfId="0" applyNumberFormat="1" applyFont="1" applyFill="1" applyBorder="1" applyAlignment="1">
      <alignment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0" xfId="1" applyFont="1"/>
    <xf numFmtId="0" fontId="0" fillId="0" borderId="0" xfId="0" applyFont="1" applyAlignment="1"/>
    <xf numFmtId="0" fontId="0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0" xfId="0" applyFont="1"/>
    <xf numFmtId="0" fontId="7" fillId="0" borderId="0" xfId="0" applyFont="1" applyAlignment="1"/>
    <xf numFmtId="0" fontId="2" fillId="7" borderId="18" xfId="0" applyFont="1" applyFill="1" applyBorder="1"/>
    <xf numFmtId="0" fontId="2" fillId="7" borderId="21" xfId="0" applyFont="1" applyFill="1" applyBorder="1"/>
    <xf numFmtId="0" fontId="2" fillId="7" borderId="8" xfId="0" applyFont="1" applyFill="1" applyBorder="1"/>
    <xf numFmtId="0" fontId="2" fillId="9" borderId="0" xfId="0" applyFont="1" applyFill="1"/>
    <xf numFmtId="0" fontId="2" fillId="8" borderId="8" xfId="0" applyFont="1" applyFill="1" applyBorder="1"/>
    <xf numFmtId="0" fontId="2" fillId="8" borderId="3" xfId="0" applyFont="1" applyFill="1" applyBorder="1"/>
    <xf numFmtId="0" fontId="2" fillId="8" borderId="14" xfId="0" applyFont="1" applyFill="1" applyBorder="1"/>
    <xf numFmtId="164" fontId="2" fillId="10" borderId="18" xfId="0" applyNumberFormat="1" applyFont="1" applyFill="1" applyBorder="1" applyAlignment="1">
      <alignment horizontal="center" vertical="center"/>
    </xf>
    <xf numFmtId="164" fontId="2" fillId="10" borderId="21" xfId="0" applyNumberFormat="1" applyFont="1" applyFill="1" applyBorder="1" applyAlignment="1">
      <alignment horizontal="center" vertical="center"/>
    </xf>
    <xf numFmtId="164" fontId="2" fillId="10" borderId="8" xfId="0" applyNumberFormat="1" applyFont="1" applyFill="1" applyBorder="1" applyAlignment="1">
      <alignment horizontal="center" vertical="center"/>
    </xf>
    <xf numFmtId="0" fontId="3" fillId="11" borderId="17" xfId="0" applyFont="1" applyFill="1" applyBorder="1" applyAlignment="1"/>
    <xf numFmtId="6" fontId="5" fillId="12" borderId="23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center" vertical="center"/>
    </xf>
    <xf numFmtId="3" fontId="2" fillId="0" borderId="39" xfId="0" applyNumberFormat="1" applyFont="1" applyBorder="1"/>
    <xf numFmtId="3" fontId="2" fillId="0" borderId="41" xfId="0" applyNumberFormat="1" applyFont="1" applyBorder="1"/>
    <xf numFmtId="164" fontId="2" fillId="0" borderId="43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2" fillId="13" borderId="22" xfId="0" applyFont="1" applyFill="1" applyBorder="1"/>
    <xf numFmtId="6" fontId="6" fillId="14" borderId="47" xfId="0" applyNumberFormat="1" applyFont="1" applyFill="1" applyBorder="1" applyAlignment="1">
      <alignment horizontal="center" vertical="center"/>
    </xf>
    <xf numFmtId="164" fontId="13" fillId="13" borderId="49" xfId="0" applyNumberFormat="1" applyFont="1" applyFill="1" applyBorder="1" applyAlignment="1">
      <alignment horizontal="center"/>
    </xf>
    <xf numFmtId="164" fontId="5" fillId="6" borderId="48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4" fillId="0" borderId="33" xfId="0" applyFont="1" applyBorder="1"/>
    <xf numFmtId="0" fontId="4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 wrapText="1"/>
    </xf>
    <xf numFmtId="6" fontId="9" fillId="4" borderId="10" xfId="0" applyNumberFormat="1" applyFont="1" applyFill="1" applyBorder="1" applyAlignment="1">
      <alignment horizontal="center" vertical="center" wrapText="1"/>
    </xf>
    <xf numFmtId="6" fontId="9" fillId="4" borderId="6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0" fontId="6" fillId="13" borderId="2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top" wrapText="1"/>
    </xf>
    <xf numFmtId="6" fontId="9" fillId="4" borderId="1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/>
    </xf>
    <xf numFmtId="0" fontId="5" fillId="12" borderId="22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3" borderId="50" xfId="0" applyFont="1" applyFill="1" applyBorder="1" applyAlignment="1">
      <alignment horizontal="center" vertical="center"/>
    </xf>
    <xf numFmtId="0" fontId="6" fillId="13" borderId="46" xfId="0" applyFont="1" applyFill="1" applyBorder="1" applyAlignment="1">
      <alignment horizontal="center" vertical="center"/>
    </xf>
    <xf numFmtId="0" fontId="6" fillId="13" borderId="5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4"/>
  <sheetViews>
    <sheetView showGridLines="0" tabSelected="1" topLeftCell="A19" zoomScale="85" zoomScaleNormal="85" workbookViewId="0">
      <selection activeCell="D27" sqref="D27"/>
    </sheetView>
  </sheetViews>
  <sheetFormatPr defaultColWidth="12.625" defaultRowHeight="15" customHeight="1" x14ac:dyDescent="0.2"/>
  <cols>
    <col min="1" max="1" width="8.375" customWidth="1"/>
    <col min="2" max="2" width="15.625" customWidth="1"/>
    <col min="3" max="3" width="34.75" customWidth="1"/>
    <col min="4" max="4" width="52.25" customWidth="1"/>
    <col min="5" max="5" width="15.87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3.25" x14ac:dyDescent="0.35">
      <c r="A1" s="30" t="s">
        <v>63</v>
      </c>
      <c r="B1" s="30"/>
      <c r="C1" s="31"/>
      <c r="D1" s="32"/>
      <c r="E1" s="33"/>
      <c r="F1" s="33"/>
      <c r="G1" s="1"/>
      <c r="H1" s="1"/>
      <c r="I1" s="1"/>
      <c r="J1" s="1"/>
      <c r="K1" s="1"/>
      <c r="L1" s="1"/>
      <c r="M1" s="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9" customFormat="1" x14ac:dyDescent="0.25">
      <c r="A3" s="40"/>
      <c r="B3" s="34" t="s">
        <v>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29" customForma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36" customFormat="1" ht="15.75" thickBot="1" x14ac:dyDescent="0.3">
      <c r="A5" s="35" t="s">
        <v>65</v>
      </c>
      <c r="B5" s="2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 customHeight="1" x14ac:dyDescent="0.25">
      <c r="A6" s="68" t="s">
        <v>3</v>
      </c>
      <c r="B6" s="62" t="s">
        <v>4</v>
      </c>
      <c r="C6" s="70" t="s">
        <v>73</v>
      </c>
      <c r="D6" s="71"/>
      <c r="E6" s="66" t="s">
        <v>0</v>
      </c>
      <c r="F6" s="66" t="s">
        <v>1</v>
      </c>
      <c r="G6" s="64" t="s">
        <v>67</v>
      </c>
      <c r="H6" s="49" t="s">
        <v>2</v>
      </c>
      <c r="I6" s="64" t="s">
        <v>68</v>
      </c>
      <c r="J6" s="60" t="s">
        <v>69</v>
      </c>
      <c r="K6" s="1"/>
      <c r="L6" s="1"/>
      <c r="M6" s="1"/>
    </row>
    <row r="7" spans="1:13" ht="46.5" customHeight="1" thickBot="1" x14ac:dyDescent="0.3">
      <c r="A7" s="69"/>
      <c r="B7" s="63"/>
      <c r="C7" s="3" t="s">
        <v>5</v>
      </c>
      <c r="D7" s="3" t="s">
        <v>66</v>
      </c>
      <c r="E7" s="67"/>
      <c r="F7" s="72"/>
      <c r="G7" s="67"/>
      <c r="H7" s="3" t="s">
        <v>6</v>
      </c>
      <c r="I7" s="65"/>
      <c r="J7" s="61"/>
      <c r="K7" s="1"/>
      <c r="L7" s="1"/>
      <c r="M7" s="1"/>
    </row>
    <row r="8" spans="1:13" s="10" customFormat="1" ht="15.75" customHeight="1" thickTop="1" x14ac:dyDescent="0.25">
      <c r="A8" s="106">
        <v>1</v>
      </c>
      <c r="B8" s="73" t="s">
        <v>19</v>
      </c>
      <c r="C8" s="47" t="s">
        <v>70</v>
      </c>
      <c r="D8" s="17">
        <v>5550</v>
      </c>
      <c r="E8" s="107" t="s">
        <v>74</v>
      </c>
      <c r="F8" s="18">
        <v>1</v>
      </c>
      <c r="G8" s="37"/>
      <c r="H8" s="76"/>
      <c r="I8" s="44">
        <v>0</v>
      </c>
      <c r="J8" s="50">
        <f>F8*I8</f>
        <v>0</v>
      </c>
      <c r="K8" s="7"/>
      <c r="L8" s="1"/>
      <c r="M8" s="1"/>
    </row>
    <row r="9" spans="1:13" s="10" customFormat="1" ht="18.75" customHeight="1" x14ac:dyDescent="0.25">
      <c r="A9" s="88"/>
      <c r="B9" s="74"/>
      <c r="C9" s="8" t="s">
        <v>20</v>
      </c>
      <c r="D9" s="9" t="s">
        <v>21</v>
      </c>
      <c r="E9" s="95"/>
      <c r="F9" s="79"/>
      <c r="G9" s="41"/>
      <c r="H9" s="77"/>
      <c r="I9" s="5"/>
      <c r="J9" s="51"/>
      <c r="K9" s="7"/>
      <c r="L9" s="1"/>
      <c r="M9" s="1"/>
    </row>
    <row r="10" spans="1:13" s="19" customFormat="1" ht="15.75" customHeight="1" x14ac:dyDescent="0.25">
      <c r="A10" s="88"/>
      <c r="B10" s="74"/>
      <c r="C10" s="8" t="s">
        <v>18</v>
      </c>
      <c r="D10" s="9" t="s">
        <v>22</v>
      </c>
      <c r="E10" s="95"/>
      <c r="F10" s="80"/>
      <c r="G10" s="42"/>
      <c r="H10" s="77"/>
      <c r="I10" s="5"/>
      <c r="J10" s="51"/>
      <c r="K10" s="1"/>
      <c r="L10" s="1"/>
      <c r="M10" s="1"/>
    </row>
    <row r="11" spans="1:13" s="19" customFormat="1" ht="15" customHeight="1" x14ac:dyDescent="0.25">
      <c r="A11" s="88"/>
      <c r="B11" s="74"/>
      <c r="C11" s="8" t="s">
        <v>24</v>
      </c>
      <c r="D11" s="9" t="s">
        <v>23</v>
      </c>
      <c r="E11" s="95"/>
      <c r="F11" s="80"/>
      <c r="G11" s="41"/>
      <c r="H11" s="77"/>
      <c r="I11" s="5"/>
      <c r="J11" s="51"/>
      <c r="K11" s="7"/>
      <c r="L11" s="1"/>
      <c r="M11" s="1"/>
    </row>
    <row r="12" spans="1:13" s="19" customFormat="1" ht="17.25" customHeight="1" x14ac:dyDescent="0.25">
      <c r="A12" s="88"/>
      <c r="B12" s="74"/>
      <c r="C12" s="8" t="s">
        <v>25</v>
      </c>
      <c r="D12" s="9" t="s">
        <v>26</v>
      </c>
      <c r="E12" s="95"/>
      <c r="F12" s="80"/>
      <c r="G12" s="42"/>
      <c r="H12" s="77"/>
      <c r="I12" s="5"/>
      <c r="J12" s="51"/>
      <c r="K12" s="1"/>
      <c r="L12" s="1"/>
      <c r="M12" s="1"/>
    </row>
    <row r="13" spans="1:13" s="10" customFormat="1" ht="20.25" customHeight="1" x14ac:dyDescent="0.25">
      <c r="A13" s="88"/>
      <c r="B13" s="74"/>
      <c r="C13" s="8" t="s">
        <v>17</v>
      </c>
      <c r="D13" s="9" t="s">
        <v>27</v>
      </c>
      <c r="E13" s="95"/>
      <c r="F13" s="80"/>
      <c r="G13" s="42"/>
      <c r="H13" s="77"/>
      <c r="I13" s="5"/>
      <c r="J13" s="51"/>
      <c r="K13" s="1"/>
      <c r="L13" s="1"/>
      <c r="M13" s="1"/>
    </row>
    <row r="14" spans="1:13" s="10" customFormat="1" ht="18.75" customHeight="1" x14ac:dyDescent="0.25">
      <c r="A14" s="88"/>
      <c r="B14" s="74"/>
      <c r="C14" s="8" t="s">
        <v>13</v>
      </c>
      <c r="D14" s="9" t="s">
        <v>28</v>
      </c>
      <c r="E14" s="95"/>
      <c r="F14" s="80"/>
      <c r="G14" s="41"/>
      <c r="H14" s="77"/>
      <c r="I14" s="5"/>
      <c r="J14" s="51"/>
      <c r="K14" s="7"/>
      <c r="L14" s="1"/>
      <c r="M14" s="1"/>
    </row>
    <row r="15" spans="1:13" s="10" customFormat="1" ht="20.25" customHeight="1" thickBot="1" x14ac:dyDescent="0.3">
      <c r="A15" s="89"/>
      <c r="B15" s="75"/>
      <c r="C15" s="13" t="s">
        <v>7</v>
      </c>
      <c r="D15" s="11" t="s">
        <v>10</v>
      </c>
      <c r="E15" s="95"/>
      <c r="F15" s="81"/>
      <c r="G15" s="43"/>
      <c r="H15" s="78"/>
      <c r="I15" s="12"/>
      <c r="J15" s="52"/>
      <c r="K15" s="1"/>
      <c r="L15" s="1"/>
      <c r="M15" s="1"/>
    </row>
    <row r="16" spans="1:13" s="19" customFormat="1" ht="15.75" customHeight="1" thickTop="1" x14ac:dyDescent="0.25">
      <c r="A16" s="87">
        <v>2</v>
      </c>
      <c r="B16" s="90" t="s">
        <v>19</v>
      </c>
      <c r="C16" s="47" t="s">
        <v>70</v>
      </c>
      <c r="D16" s="25">
        <v>1000</v>
      </c>
      <c r="E16" s="97" t="s">
        <v>75</v>
      </c>
      <c r="F16" s="26">
        <v>1</v>
      </c>
      <c r="G16" s="38"/>
      <c r="H16" s="91"/>
      <c r="I16" s="45">
        <v>0</v>
      </c>
      <c r="J16" s="53">
        <f>F16*I16</f>
        <v>0</v>
      </c>
      <c r="K16" s="7"/>
      <c r="L16" s="1"/>
      <c r="M16" s="1"/>
    </row>
    <row r="17" spans="1:13" s="19" customFormat="1" ht="21.75" customHeight="1" x14ac:dyDescent="0.25">
      <c r="A17" s="88"/>
      <c r="B17" s="74"/>
      <c r="C17" s="8" t="s">
        <v>20</v>
      </c>
      <c r="D17" s="9" t="s">
        <v>29</v>
      </c>
      <c r="E17" s="98"/>
      <c r="F17" s="79"/>
      <c r="G17" s="41"/>
      <c r="H17" s="77"/>
      <c r="I17" s="5"/>
      <c r="J17" s="51"/>
      <c r="K17" s="7"/>
      <c r="L17" s="1"/>
      <c r="M17" s="1"/>
    </row>
    <row r="18" spans="1:13" s="19" customFormat="1" ht="15.75" customHeight="1" x14ac:dyDescent="0.25">
      <c r="A18" s="88"/>
      <c r="B18" s="74"/>
      <c r="C18" s="8" t="s">
        <v>18</v>
      </c>
      <c r="D18" s="9" t="s">
        <v>22</v>
      </c>
      <c r="E18" s="98"/>
      <c r="F18" s="80"/>
      <c r="G18" s="42"/>
      <c r="H18" s="77"/>
      <c r="I18" s="5"/>
      <c r="J18" s="51"/>
      <c r="K18" s="1"/>
      <c r="L18" s="1"/>
      <c r="M18" s="1"/>
    </row>
    <row r="19" spans="1:13" s="19" customFormat="1" ht="18" customHeight="1" x14ac:dyDescent="0.25">
      <c r="A19" s="88"/>
      <c r="B19" s="74"/>
      <c r="C19" s="8" t="s">
        <v>17</v>
      </c>
      <c r="D19" s="9" t="s">
        <v>30</v>
      </c>
      <c r="E19" s="98"/>
      <c r="F19" s="80"/>
      <c r="G19" s="41"/>
      <c r="H19" s="77"/>
      <c r="I19" s="5"/>
      <c r="J19" s="51"/>
      <c r="K19" s="7"/>
      <c r="L19" s="1"/>
      <c r="M19" s="1"/>
    </row>
    <row r="20" spans="1:13" s="19" customFormat="1" ht="18" customHeight="1" x14ac:dyDescent="0.25">
      <c r="A20" s="88"/>
      <c r="B20" s="74"/>
      <c r="C20" s="8" t="s">
        <v>13</v>
      </c>
      <c r="D20" s="9" t="s">
        <v>31</v>
      </c>
      <c r="E20" s="98"/>
      <c r="F20" s="80"/>
      <c r="G20" s="42"/>
      <c r="H20" s="77"/>
      <c r="I20" s="5"/>
      <c r="J20" s="51"/>
      <c r="K20" s="1"/>
      <c r="L20" s="1"/>
      <c r="M20" s="1"/>
    </row>
    <row r="21" spans="1:13" s="19" customFormat="1" ht="20.25" customHeight="1" thickBot="1" x14ac:dyDescent="0.3">
      <c r="A21" s="89"/>
      <c r="B21" s="75"/>
      <c r="C21" s="13" t="s">
        <v>7</v>
      </c>
      <c r="D21" s="11" t="s">
        <v>11</v>
      </c>
      <c r="E21" s="98"/>
      <c r="F21" s="92"/>
      <c r="G21" s="43"/>
      <c r="H21" s="78"/>
      <c r="I21" s="12"/>
      <c r="J21" s="52"/>
      <c r="K21" s="1"/>
      <c r="L21" s="1"/>
      <c r="M21" s="1"/>
    </row>
    <row r="22" spans="1:13" s="28" customFormat="1" ht="15.75" customHeight="1" thickTop="1" x14ac:dyDescent="0.25">
      <c r="A22" s="87">
        <v>3</v>
      </c>
      <c r="B22" s="90" t="s">
        <v>14</v>
      </c>
      <c r="C22" s="47" t="s">
        <v>70</v>
      </c>
      <c r="D22" s="25">
        <v>2500</v>
      </c>
      <c r="E22" s="98"/>
      <c r="F22" s="26">
        <v>1</v>
      </c>
      <c r="G22" s="38"/>
      <c r="H22" s="96"/>
      <c r="I22" s="45">
        <v>0</v>
      </c>
      <c r="J22" s="53">
        <f>F22*I22</f>
        <v>0</v>
      </c>
      <c r="K22" s="7"/>
      <c r="L22" s="1"/>
      <c r="M22" s="1"/>
    </row>
    <row r="23" spans="1:13" s="28" customFormat="1" ht="59.25" customHeight="1" x14ac:dyDescent="0.25">
      <c r="A23" s="88"/>
      <c r="B23" s="74"/>
      <c r="C23" s="8" t="s">
        <v>32</v>
      </c>
      <c r="D23" s="9" t="s">
        <v>33</v>
      </c>
      <c r="E23" s="98"/>
      <c r="F23" s="79"/>
      <c r="G23" s="6"/>
      <c r="H23" s="93"/>
      <c r="I23" s="5"/>
      <c r="J23" s="51"/>
      <c r="K23" s="7"/>
      <c r="L23" s="1"/>
      <c r="M23" s="1"/>
    </row>
    <row r="24" spans="1:13" s="28" customFormat="1" ht="15.75" customHeight="1" x14ac:dyDescent="0.25">
      <c r="A24" s="88"/>
      <c r="B24" s="74"/>
      <c r="C24" s="8" t="s">
        <v>12</v>
      </c>
      <c r="D24" s="9" t="s">
        <v>15</v>
      </c>
      <c r="E24" s="98"/>
      <c r="F24" s="80"/>
      <c r="G24" s="4"/>
      <c r="H24" s="93"/>
      <c r="I24" s="5"/>
      <c r="J24" s="51"/>
      <c r="K24" s="1"/>
      <c r="L24" s="1"/>
      <c r="M24" s="1"/>
    </row>
    <row r="25" spans="1:13" s="28" customFormat="1" ht="32.25" customHeight="1" x14ac:dyDescent="0.25">
      <c r="A25" s="88"/>
      <c r="B25" s="74"/>
      <c r="C25" s="8" t="s">
        <v>16</v>
      </c>
      <c r="D25" s="9" t="s">
        <v>34</v>
      </c>
      <c r="E25" s="98"/>
      <c r="F25" s="80"/>
      <c r="G25" s="6"/>
      <c r="H25" s="93"/>
      <c r="I25" s="5"/>
      <c r="J25" s="51"/>
      <c r="K25" s="7"/>
      <c r="L25" s="1"/>
      <c r="M25" s="1"/>
    </row>
    <row r="26" spans="1:13" s="28" customFormat="1" ht="34.5" customHeight="1" x14ac:dyDescent="0.25">
      <c r="A26" s="88"/>
      <c r="B26" s="74"/>
      <c r="C26" s="8" t="s">
        <v>35</v>
      </c>
      <c r="D26" s="9" t="s">
        <v>36</v>
      </c>
      <c r="E26" s="98"/>
      <c r="F26" s="80"/>
      <c r="G26" s="4"/>
      <c r="H26" s="93"/>
      <c r="I26" s="5"/>
      <c r="J26" s="51"/>
      <c r="K26" s="1"/>
      <c r="L26" s="1"/>
      <c r="M26" s="1"/>
    </row>
    <row r="27" spans="1:13" s="28" customFormat="1" ht="15.75" customHeight="1" x14ac:dyDescent="0.25">
      <c r="A27" s="88"/>
      <c r="B27" s="74"/>
      <c r="C27" s="8" t="s">
        <v>13</v>
      </c>
      <c r="D27" s="9" t="s">
        <v>81</v>
      </c>
      <c r="E27" s="98"/>
      <c r="F27" s="80"/>
      <c r="G27" s="4"/>
      <c r="H27" s="93"/>
      <c r="I27" s="5"/>
      <c r="J27" s="51"/>
      <c r="K27" s="1"/>
      <c r="L27" s="1"/>
      <c r="M27" s="1"/>
    </row>
    <row r="28" spans="1:13" s="28" customFormat="1" ht="20.25" customHeight="1" thickBot="1" x14ac:dyDescent="0.3">
      <c r="A28" s="89"/>
      <c r="B28" s="75"/>
      <c r="C28" s="13" t="s">
        <v>7</v>
      </c>
      <c r="D28" s="11" t="s">
        <v>10</v>
      </c>
      <c r="E28" s="99"/>
      <c r="F28" s="92"/>
      <c r="G28" s="14"/>
      <c r="H28" s="94"/>
      <c r="I28" s="12"/>
      <c r="J28" s="52"/>
      <c r="K28" s="1"/>
      <c r="L28" s="1"/>
      <c r="M28" s="1"/>
    </row>
    <row r="29" spans="1:13" s="22" customFormat="1" ht="15.75" customHeight="1" thickTop="1" x14ac:dyDescent="0.25">
      <c r="A29" s="88">
        <v>4</v>
      </c>
      <c r="B29" s="74" t="s">
        <v>14</v>
      </c>
      <c r="C29" s="47" t="s">
        <v>70</v>
      </c>
      <c r="D29" s="23">
        <v>5350</v>
      </c>
      <c r="E29" s="95" t="s">
        <v>76</v>
      </c>
      <c r="F29" s="24">
        <v>1</v>
      </c>
      <c r="G29" s="39"/>
      <c r="H29" s="93"/>
      <c r="I29" s="46">
        <v>0</v>
      </c>
      <c r="J29" s="54">
        <f>F29*I29</f>
        <v>0</v>
      </c>
      <c r="K29" s="7"/>
      <c r="L29" s="1"/>
      <c r="M29" s="1"/>
    </row>
    <row r="30" spans="1:13" s="22" customFormat="1" ht="66" customHeight="1" x14ac:dyDescent="0.25">
      <c r="A30" s="88"/>
      <c r="B30" s="74"/>
      <c r="C30" s="8" t="s">
        <v>32</v>
      </c>
      <c r="D30" s="9" t="s">
        <v>80</v>
      </c>
      <c r="E30" s="95"/>
      <c r="F30" s="79"/>
      <c r="G30" s="6"/>
      <c r="H30" s="93"/>
      <c r="I30" s="5"/>
      <c r="J30" s="51"/>
      <c r="K30" s="27"/>
      <c r="L30" s="1"/>
      <c r="M30" s="1"/>
    </row>
    <row r="31" spans="1:13" s="22" customFormat="1" ht="20.25" customHeight="1" x14ac:dyDescent="0.25">
      <c r="A31" s="88"/>
      <c r="B31" s="74"/>
      <c r="C31" s="8" t="s">
        <v>12</v>
      </c>
      <c r="D31" s="9" t="s">
        <v>15</v>
      </c>
      <c r="E31" s="95"/>
      <c r="F31" s="80"/>
      <c r="G31" s="4"/>
      <c r="H31" s="93"/>
      <c r="I31" s="5"/>
      <c r="J31" s="51"/>
      <c r="K31" s="1"/>
      <c r="L31" s="1"/>
      <c r="M31" s="1"/>
    </row>
    <row r="32" spans="1:13" s="22" customFormat="1" ht="30" customHeight="1" x14ac:dyDescent="0.25">
      <c r="A32" s="88"/>
      <c r="B32" s="74"/>
      <c r="C32" s="8" t="s">
        <v>16</v>
      </c>
      <c r="D32" s="9" t="s">
        <v>37</v>
      </c>
      <c r="E32" s="95"/>
      <c r="F32" s="80"/>
      <c r="G32" s="6"/>
      <c r="H32" s="93"/>
      <c r="I32" s="5"/>
      <c r="J32" s="51"/>
      <c r="K32" s="7"/>
      <c r="L32" s="1"/>
      <c r="M32" s="1"/>
    </row>
    <row r="33" spans="1:13" s="22" customFormat="1" ht="48.75" customHeight="1" x14ac:dyDescent="0.25">
      <c r="A33" s="88"/>
      <c r="B33" s="74"/>
      <c r="C33" s="20" t="s">
        <v>35</v>
      </c>
      <c r="D33" s="21" t="s">
        <v>39</v>
      </c>
      <c r="E33" s="95"/>
      <c r="F33" s="80"/>
      <c r="G33" s="4"/>
      <c r="H33" s="93"/>
      <c r="I33" s="5"/>
      <c r="J33" s="51"/>
      <c r="K33" s="7"/>
      <c r="L33" s="1"/>
      <c r="M33" s="1"/>
    </row>
    <row r="34" spans="1:13" s="22" customFormat="1" ht="16.5" customHeight="1" x14ac:dyDescent="0.25">
      <c r="A34" s="88"/>
      <c r="B34" s="74"/>
      <c r="C34" s="20" t="s">
        <v>13</v>
      </c>
      <c r="D34" s="21" t="s">
        <v>38</v>
      </c>
      <c r="E34" s="95"/>
      <c r="F34" s="80"/>
      <c r="G34" s="4"/>
      <c r="H34" s="93"/>
      <c r="I34" s="5"/>
      <c r="J34" s="51"/>
      <c r="K34" s="7"/>
      <c r="L34" s="1"/>
      <c r="M34" s="1"/>
    </row>
    <row r="35" spans="1:13" s="22" customFormat="1" ht="20.25" customHeight="1" x14ac:dyDescent="0.25">
      <c r="A35" s="88"/>
      <c r="B35" s="74"/>
      <c r="C35" s="8" t="s">
        <v>40</v>
      </c>
      <c r="D35" s="9" t="s">
        <v>41</v>
      </c>
      <c r="E35" s="95"/>
      <c r="F35" s="80"/>
      <c r="G35" s="4"/>
      <c r="H35" s="93"/>
      <c r="I35" s="5"/>
      <c r="J35" s="51"/>
      <c r="K35" s="1"/>
      <c r="L35" s="1"/>
      <c r="M35" s="1"/>
    </row>
    <row r="36" spans="1:13" s="22" customFormat="1" ht="20.25" customHeight="1" thickBot="1" x14ac:dyDescent="0.3">
      <c r="A36" s="89"/>
      <c r="B36" s="75"/>
      <c r="C36" s="13" t="s">
        <v>7</v>
      </c>
      <c r="D36" s="11" t="s">
        <v>10</v>
      </c>
      <c r="E36" s="95"/>
      <c r="F36" s="81"/>
      <c r="G36" s="14"/>
      <c r="H36" s="94"/>
      <c r="I36" s="12"/>
      <c r="J36" s="52"/>
      <c r="K36" s="1"/>
      <c r="L36" s="1"/>
      <c r="M36" s="1"/>
    </row>
    <row r="37" spans="1:13" s="28" customFormat="1" ht="15.75" customHeight="1" thickTop="1" x14ac:dyDescent="0.25">
      <c r="A37" s="87">
        <v>5</v>
      </c>
      <c r="B37" s="90" t="s">
        <v>42</v>
      </c>
      <c r="C37" s="47" t="s">
        <v>70</v>
      </c>
      <c r="D37" s="25">
        <v>400</v>
      </c>
      <c r="E37" s="97" t="s">
        <v>77</v>
      </c>
      <c r="F37" s="26">
        <v>1</v>
      </c>
      <c r="G37" s="38"/>
      <c r="H37" s="96"/>
      <c r="I37" s="45">
        <v>0</v>
      </c>
      <c r="J37" s="53">
        <f>F37*I37</f>
        <v>0</v>
      </c>
      <c r="K37" s="7"/>
      <c r="L37" s="1"/>
      <c r="M37" s="1"/>
    </row>
    <row r="38" spans="1:13" s="28" customFormat="1" ht="21.75" customHeight="1" x14ac:dyDescent="0.25">
      <c r="A38" s="88"/>
      <c r="B38" s="74"/>
      <c r="C38" s="8" t="s">
        <v>43</v>
      </c>
      <c r="D38" s="9" t="s">
        <v>44</v>
      </c>
      <c r="E38" s="98"/>
      <c r="F38" s="79"/>
      <c r="G38" s="6"/>
      <c r="H38" s="93"/>
      <c r="I38" s="5"/>
      <c r="J38" s="51"/>
      <c r="K38" s="7"/>
      <c r="L38" s="1"/>
      <c r="M38" s="1"/>
    </row>
    <row r="39" spans="1:13" s="28" customFormat="1" ht="15.75" customHeight="1" x14ac:dyDescent="0.25">
      <c r="A39" s="88"/>
      <c r="B39" s="74"/>
      <c r="C39" s="8" t="s">
        <v>45</v>
      </c>
      <c r="D39" s="9" t="s">
        <v>46</v>
      </c>
      <c r="E39" s="98"/>
      <c r="F39" s="80"/>
      <c r="G39" s="4"/>
      <c r="H39" s="93"/>
      <c r="I39" s="5"/>
      <c r="J39" s="51"/>
      <c r="K39" s="1"/>
      <c r="L39" s="1"/>
      <c r="M39" s="1"/>
    </row>
    <row r="40" spans="1:13" s="28" customFormat="1" ht="18" customHeight="1" x14ac:dyDescent="0.25">
      <c r="A40" s="88"/>
      <c r="B40" s="74"/>
      <c r="C40" s="8" t="s">
        <v>13</v>
      </c>
      <c r="D40" s="9" t="s">
        <v>47</v>
      </c>
      <c r="E40" s="98"/>
      <c r="F40" s="80"/>
      <c r="G40" s="6"/>
      <c r="H40" s="93"/>
      <c r="I40" s="5"/>
      <c r="J40" s="51"/>
      <c r="K40" s="7"/>
      <c r="L40" s="1"/>
      <c r="M40" s="1"/>
    </row>
    <row r="41" spans="1:13" s="28" customFormat="1" ht="20.25" customHeight="1" thickBot="1" x14ac:dyDescent="0.3">
      <c r="A41" s="89"/>
      <c r="B41" s="75"/>
      <c r="C41" s="13" t="s">
        <v>7</v>
      </c>
      <c r="D41" s="11" t="s">
        <v>10</v>
      </c>
      <c r="E41" s="98"/>
      <c r="F41" s="92"/>
      <c r="G41" s="14"/>
      <c r="H41" s="94"/>
      <c r="I41" s="12"/>
      <c r="J41" s="52"/>
      <c r="K41" s="1"/>
      <c r="L41" s="1"/>
      <c r="M41" s="1"/>
    </row>
    <row r="42" spans="1:13" s="28" customFormat="1" ht="15.75" customHeight="1" thickTop="1" x14ac:dyDescent="0.25">
      <c r="A42" s="87">
        <v>6</v>
      </c>
      <c r="B42" s="90" t="s">
        <v>48</v>
      </c>
      <c r="C42" s="47" t="s">
        <v>70</v>
      </c>
      <c r="D42" s="25">
        <v>2500</v>
      </c>
      <c r="E42" s="98"/>
      <c r="F42" s="26">
        <v>1</v>
      </c>
      <c r="G42" s="38"/>
      <c r="H42" s="96"/>
      <c r="I42" s="45">
        <v>0</v>
      </c>
      <c r="J42" s="53">
        <f>F42*I42</f>
        <v>0</v>
      </c>
      <c r="K42" s="7"/>
      <c r="L42" s="1"/>
      <c r="M42" s="1"/>
    </row>
    <row r="43" spans="1:13" s="28" customFormat="1" ht="18.75" customHeight="1" x14ac:dyDescent="0.25">
      <c r="A43" s="88"/>
      <c r="B43" s="74"/>
      <c r="C43" s="8" t="s">
        <v>49</v>
      </c>
      <c r="D43" s="9" t="s">
        <v>79</v>
      </c>
      <c r="E43" s="98"/>
      <c r="F43" s="79"/>
      <c r="G43" s="6"/>
      <c r="H43" s="93"/>
      <c r="I43" s="5"/>
      <c r="J43" s="51"/>
      <c r="K43" s="7"/>
      <c r="L43" s="1"/>
      <c r="M43" s="1"/>
    </row>
    <row r="44" spans="1:13" s="28" customFormat="1" ht="15.75" customHeight="1" x14ac:dyDescent="0.25">
      <c r="A44" s="88"/>
      <c r="B44" s="74"/>
      <c r="C44" s="8" t="s">
        <v>51</v>
      </c>
      <c r="D44" s="9" t="s">
        <v>52</v>
      </c>
      <c r="E44" s="98"/>
      <c r="F44" s="80"/>
      <c r="G44" s="4"/>
      <c r="H44" s="93"/>
      <c r="I44" s="5"/>
      <c r="J44" s="51"/>
      <c r="K44" s="1"/>
      <c r="L44" s="1"/>
      <c r="M44" s="1"/>
    </row>
    <row r="45" spans="1:13" s="28" customFormat="1" ht="17.25" customHeight="1" x14ac:dyDescent="0.25">
      <c r="A45" s="88"/>
      <c r="B45" s="74"/>
      <c r="C45" s="8" t="s">
        <v>55</v>
      </c>
      <c r="D45" s="9" t="s">
        <v>56</v>
      </c>
      <c r="E45" s="98"/>
      <c r="F45" s="80"/>
      <c r="G45" s="6"/>
      <c r="H45" s="93"/>
      <c r="I45" s="5"/>
      <c r="J45" s="51"/>
      <c r="K45" s="7"/>
      <c r="L45" s="1"/>
      <c r="M45" s="1"/>
    </row>
    <row r="46" spans="1:13" s="28" customFormat="1" ht="62.25" customHeight="1" x14ac:dyDescent="0.25">
      <c r="A46" s="88"/>
      <c r="B46" s="74"/>
      <c r="C46" s="8" t="s">
        <v>50</v>
      </c>
      <c r="D46" s="9" t="s">
        <v>61</v>
      </c>
      <c r="E46" s="98"/>
      <c r="F46" s="80"/>
      <c r="G46" s="4"/>
      <c r="H46" s="93"/>
      <c r="I46" s="5"/>
      <c r="J46" s="51"/>
      <c r="K46" s="1"/>
      <c r="L46" s="1"/>
      <c r="M46" s="1"/>
    </row>
    <row r="47" spans="1:13" s="28" customFormat="1" ht="15.75" customHeight="1" x14ac:dyDescent="0.25">
      <c r="A47" s="88"/>
      <c r="B47" s="74"/>
      <c r="C47" s="8" t="s">
        <v>53</v>
      </c>
      <c r="D47" s="9" t="s">
        <v>54</v>
      </c>
      <c r="E47" s="98"/>
      <c r="F47" s="80"/>
      <c r="G47" s="4"/>
      <c r="H47" s="93"/>
      <c r="I47" s="5"/>
      <c r="J47" s="51"/>
      <c r="K47" s="1"/>
      <c r="L47" s="1"/>
      <c r="M47" s="1"/>
    </row>
    <row r="48" spans="1:13" s="28" customFormat="1" ht="15.75" customHeight="1" x14ac:dyDescent="0.25">
      <c r="A48" s="88"/>
      <c r="B48" s="74"/>
      <c r="C48" s="8" t="s">
        <v>57</v>
      </c>
      <c r="D48" s="9" t="s">
        <v>58</v>
      </c>
      <c r="E48" s="98"/>
      <c r="F48" s="80"/>
      <c r="G48" s="4"/>
      <c r="H48" s="93"/>
      <c r="I48" s="5"/>
      <c r="J48" s="51"/>
      <c r="K48" s="1"/>
      <c r="L48" s="1"/>
      <c r="M48" s="1"/>
    </row>
    <row r="49" spans="1:13" s="28" customFormat="1" ht="17.25" customHeight="1" x14ac:dyDescent="0.25">
      <c r="A49" s="88"/>
      <c r="B49" s="74"/>
      <c r="C49" s="8" t="s">
        <v>59</v>
      </c>
      <c r="D49" s="9" t="s">
        <v>60</v>
      </c>
      <c r="E49" s="98"/>
      <c r="F49" s="80"/>
      <c r="G49" s="6"/>
      <c r="H49" s="93"/>
      <c r="I49" s="5"/>
      <c r="J49" s="51"/>
      <c r="K49" s="7"/>
      <c r="L49" s="1"/>
      <c r="M49" s="1"/>
    </row>
    <row r="50" spans="1:13" s="28" customFormat="1" ht="19.5" customHeight="1" x14ac:dyDescent="0.25">
      <c r="A50" s="88"/>
      <c r="B50" s="74"/>
      <c r="C50" s="8" t="s">
        <v>13</v>
      </c>
      <c r="D50" s="9" t="s">
        <v>62</v>
      </c>
      <c r="E50" s="98"/>
      <c r="F50" s="80"/>
      <c r="G50" s="4"/>
      <c r="H50" s="93"/>
      <c r="I50" s="5"/>
      <c r="J50" s="51"/>
      <c r="K50" s="1"/>
      <c r="L50" s="1"/>
      <c r="M50" s="1"/>
    </row>
    <row r="51" spans="1:13" s="28" customFormat="1" ht="20.25" customHeight="1" thickBot="1" x14ac:dyDescent="0.3">
      <c r="A51" s="89"/>
      <c r="B51" s="75"/>
      <c r="C51" s="13" t="s">
        <v>7</v>
      </c>
      <c r="D51" s="11" t="s">
        <v>10</v>
      </c>
      <c r="E51" s="99"/>
      <c r="F51" s="92"/>
      <c r="G51" s="14"/>
      <c r="H51" s="94"/>
      <c r="I51" s="12"/>
      <c r="J51" s="52"/>
      <c r="K51" s="1"/>
      <c r="L51" s="1"/>
      <c r="M51" s="1"/>
    </row>
    <row r="52" spans="1:13" ht="21" customHeight="1" thickTop="1" thickBot="1" x14ac:dyDescent="0.3">
      <c r="A52" s="100" t="s">
        <v>8</v>
      </c>
      <c r="B52" s="101"/>
      <c r="C52" s="102"/>
      <c r="D52" s="48">
        <f>SUM(D8*F8+D16*F16+D22*F22+D29*F29+D37*F37+D42*F42)</f>
        <v>17300</v>
      </c>
      <c r="E52" s="56"/>
      <c r="F52" s="57"/>
      <c r="G52" s="83" t="s">
        <v>71</v>
      </c>
      <c r="H52" s="84"/>
      <c r="I52" s="85"/>
      <c r="J52" s="59">
        <f>SUM(J8:J51)</f>
        <v>0</v>
      </c>
    </row>
    <row r="53" spans="1:13" ht="18.75" customHeight="1" thickBot="1" x14ac:dyDescent="0.3">
      <c r="A53" s="55"/>
      <c r="B53" s="55"/>
      <c r="C53" s="55"/>
      <c r="D53" s="55"/>
      <c r="E53" s="55"/>
      <c r="F53" s="55"/>
      <c r="G53" s="103" t="s">
        <v>72</v>
      </c>
      <c r="H53" s="104"/>
      <c r="I53" s="105"/>
      <c r="J53" s="58">
        <f>SUM(J52*1.21)</f>
        <v>0</v>
      </c>
    </row>
    <row r="54" spans="1:13" ht="15.75" customHeight="1" x14ac:dyDescent="0.2">
      <c r="E54" s="15"/>
    </row>
    <row r="55" spans="1:13" ht="15.75" customHeight="1" x14ac:dyDescent="0.2">
      <c r="E55" s="15"/>
    </row>
    <row r="56" spans="1:13" ht="15.75" customHeight="1" x14ac:dyDescent="0.2">
      <c r="E56" s="15"/>
    </row>
    <row r="57" spans="1:13" ht="15.75" customHeight="1" x14ac:dyDescent="0.2">
      <c r="E57" s="15"/>
    </row>
    <row r="58" spans="1:13" ht="15.75" customHeight="1" x14ac:dyDescent="0.2">
      <c r="E58" s="15"/>
    </row>
    <row r="59" spans="1:13" ht="15.75" customHeight="1" thickBot="1" x14ac:dyDescent="0.25">
      <c r="G59" s="86"/>
      <c r="H59" s="86"/>
      <c r="I59" s="86"/>
    </row>
    <row r="60" spans="1:13" ht="15.75" customHeight="1" x14ac:dyDescent="0.2">
      <c r="G60" s="82" t="s">
        <v>78</v>
      </c>
      <c r="H60" s="82"/>
      <c r="I60" s="82"/>
      <c r="J60" s="16" t="s">
        <v>9</v>
      </c>
    </row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1">
    <mergeCell ref="A37:A41"/>
    <mergeCell ref="B37:B41"/>
    <mergeCell ref="A52:C52"/>
    <mergeCell ref="G53:I53"/>
    <mergeCell ref="A8:A15"/>
    <mergeCell ref="E8:E15"/>
    <mergeCell ref="A22:A28"/>
    <mergeCell ref="B22:B28"/>
    <mergeCell ref="E37:E51"/>
    <mergeCell ref="H37:H41"/>
    <mergeCell ref="F38:F41"/>
    <mergeCell ref="A42:A51"/>
    <mergeCell ref="B42:B51"/>
    <mergeCell ref="H42:H51"/>
    <mergeCell ref="F43:F51"/>
    <mergeCell ref="B29:B36"/>
    <mergeCell ref="A16:A21"/>
    <mergeCell ref="B16:B21"/>
    <mergeCell ref="H16:H21"/>
    <mergeCell ref="F17:F21"/>
    <mergeCell ref="H29:H36"/>
    <mergeCell ref="F30:F36"/>
    <mergeCell ref="E29:E36"/>
    <mergeCell ref="A29:A36"/>
    <mergeCell ref="H22:H28"/>
    <mergeCell ref="F23:F28"/>
    <mergeCell ref="E16:E28"/>
    <mergeCell ref="B8:B15"/>
    <mergeCell ref="H8:H15"/>
    <mergeCell ref="F9:F15"/>
    <mergeCell ref="G60:I60"/>
    <mergeCell ref="G52:I52"/>
    <mergeCell ref="G59:I59"/>
    <mergeCell ref="J6:J7"/>
    <mergeCell ref="B6:B7"/>
    <mergeCell ref="I6:I7"/>
    <mergeCell ref="E6:E7"/>
    <mergeCell ref="A6:A7"/>
    <mergeCell ref="C6:D6"/>
    <mergeCell ref="F6:F7"/>
    <mergeCell ref="G6:G7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87FB1-AFD5-422E-8F9F-1127D4F20C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88E63-0BD9-4E50-A4FE-F805FFF67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2024-06-06T08:50:01Z</cp:lastPrinted>
  <dcterms:created xsi:type="dcterms:W3CDTF">2020-11-16T14:38:57Z</dcterms:created>
  <dcterms:modified xsi:type="dcterms:W3CDTF">2024-08-06T13:49:37Z</dcterms:modified>
</cp:coreProperties>
</file>