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Nábytek_nadlimit\046_Dodávka laboratorního nábytku 02_2024\"/>
    </mc:Choice>
  </mc:AlternateContent>
  <xr:revisionPtr revIDLastSave="131" documentId="8_{946B2825-1A11-4CE7-A529-CED66DD526DD}" xr6:coauthVersionLast="36" xr6:coauthVersionMax="36" xr10:uidLastSave="{72503AA1-F803-4D45-97B3-8B184F36DDC7}"/>
  <bookViews>
    <workbookView xWindow="0" yWindow="0" windowWidth="18930" windowHeight="12060" xr2:uid="{00000000-000D-0000-FFFF-FFFF00000000}"/>
  </bookViews>
  <sheets>
    <sheet name="LABORATORNÍ NÁBYTEK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4" l="1"/>
  <c r="H43" i="4" l="1"/>
  <c r="H42" i="4"/>
  <c r="H35" i="4"/>
  <c r="H30" i="4"/>
  <c r="H24" i="4"/>
  <c r="H18" i="4"/>
  <c r="H12" i="4"/>
  <c r="H7" i="4"/>
  <c r="H47" i="4" l="1"/>
  <c r="H48" i="4" l="1"/>
</calcChain>
</file>

<file path=xl/sharedStrings.xml><?xml version="1.0" encoding="utf-8"?>
<sst xmlns="http://schemas.openxmlformats.org/spreadsheetml/2006/main" count="111" uniqueCount="80">
  <si>
    <t>Botník</t>
  </si>
  <si>
    <t>Lavice</t>
  </si>
  <si>
    <t>Skříň</t>
  </si>
  <si>
    <t>Služby</t>
  </si>
  <si>
    <t>Příloha ke Kupní smlouvě - Technická specifikace k VZ - Dodávka laboratorního nábytku 02/2024</t>
  </si>
  <si>
    <t>Takto podbarvená pole uchazeč povinně vyplní</t>
  </si>
  <si>
    <t>Zadavatel požaduje tyto minimální technické požadavky:</t>
  </si>
  <si>
    <t>Interní číslo objednávky: 24050057</t>
  </si>
  <si>
    <t>Položka č.</t>
  </si>
  <si>
    <t>Předmět plnění</t>
  </si>
  <si>
    <t>Konkrétní parametry nabízeného zboží, příp. dodavatel uvede splnění ano/ne</t>
  </si>
  <si>
    <t>Nabídková cena v Kč bez DPH za ks</t>
  </si>
  <si>
    <t xml:space="preserve">Nabídková cena v Kč bez DPH celkem </t>
  </si>
  <si>
    <t>Předpokládaná hodnota celkem v Kč bez DPH</t>
  </si>
  <si>
    <t>Předpokládaná hodnota v Kč bez DPH</t>
  </si>
  <si>
    <t>Parametr</t>
  </si>
  <si>
    <t>Popis</t>
  </si>
  <si>
    <t>Typ</t>
  </si>
  <si>
    <t>Police</t>
  </si>
  <si>
    <t>Materiál</t>
  </si>
  <si>
    <t>lamino - tl. min. 18 mm</t>
  </si>
  <si>
    <t>překročná, 3 díly</t>
  </si>
  <si>
    <t>Korpus a police</t>
  </si>
  <si>
    <t>lamino tl. min. 18 mm, korpus pevná záda</t>
  </si>
  <si>
    <t>vyjímatelné</t>
  </si>
  <si>
    <t>Sokl</t>
  </si>
  <si>
    <t>Zámek</t>
  </si>
  <si>
    <t>ne</t>
  </si>
  <si>
    <t>1x, vyjímatelná</t>
  </si>
  <si>
    <t>nástěnná, závěsná, otevřená</t>
  </si>
  <si>
    <t>počet</t>
  </si>
  <si>
    <t>Levý oddíl</t>
  </si>
  <si>
    <t>Pravý oddíl</t>
  </si>
  <si>
    <t>Nabídková cena celkem (včetně dopravy a montáže) v Kč s DPH</t>
  </si>
  <si>
    <t>Nabídková cena celkem (včetně dopravy a montáže) v Kč bez DPH</t>
  </si>
  <si>
    <t>montáž</t>
  </si>
  <si>
    <t>záruční doba</t>
  </si>
  <si>
    <t>doprava</t>
  </si>
  <si>
    <t>do místa plnění zakázky</t>
  </si>
  <si>
    <t>v místě plnění zakázky</t>
  </si>
  <si>
    <t>min. 24 měsíců</t>
  </si>
  <si>
    <t>---------------------------------------------------------------</t>
  </si>
  <si>
    <t>podpis osoby oprávněné jednat za dodavatele</t>
  </si>
  <si>
    <t>dveře - úchytka: alu</t>
  </si>
  <si>
    <t>zásuvky - úchytka: alu</t>
  </si>
  <si>
    <t>konstrukce ocelové: bílá</t>
  </si>
  <si>
    <t>Kování a úchytky</t>
  </si>
  <si>
    <t>laminovaná překližka, v. min. 60 mm</t>
  </si>
  <si>
    <t>nástěnná, jednodveřová(pravá dvířka, plná)</t>
  </si>
  <si>
    <t>nástěnná, jednodveřová(levá dvířka, plná)</t>
  </si>
  <si>
    <t>Ostatní</t>
  </si>
  <si>
    <t>šířka 600 mm, dveře bez zámku, 1x police</t>
  </si>
  <si>
    <t>Požadavky na barevné provedení:</t>
  </si>
  <si>
    <t>Požadavek na vlastnosti laboratorního nábytku</t>
  </si>
  <si>
    <t>Určení</t>
  </si>
  <si>
    <t>pod chemickou digestoř, pro práci vsedě, laboratorní</t>
  </si>
  <si>
    <t>šířka 450 mm, 3x zásuvka, horní zásuvka  bez zámku</t>
  </si>
  <si>
    <t xml:space="preserve">korpus - lamino: bílá </t>
  </si>
  <si>
    <t>korpus - hrany: bílá</t>
  </si>
  <si>
    <t>sokl: šedá</t>
  </si>
  <si>
    <t>dveře - lamino: bílá</t>
  </si>
  <si>
    <t>dveře - hrany: bílá</t>
  </si>
  <si>
    <t>zásuvky - lamino: bílá</t>
  </si>
  <si>
    <t>zásuvky hrany: bílá</t>
  </si>
  <si>
    <t>2220 x 400 x 450 mm</t>
  </si>
  <si>
    <t>600 x 350 x 740 mm</t>
  </si>
  <si>
    <t>600 x 330 x 370 mm</t>
  </si>
  <si>
    <t>š. 335 mm</t>
  </si>
  <si>
    <t>Obrázky neslouží pouze k ilustraci, ale znázorňují konkrétní požadavek na podobu nábytku. Nákresy byly navrženy zadavatelem ÚJF.</t>
  </si>
  <si>
    <t>Zadavatel již disponuje určitým nábytkem  v laboratoři, čímž striktně požaduje rozměry nábytku uvedené v této specifikaci.</t>
  </si>
  <si>
    <t>1385x600x730 (včetně dvířek)</t>
  </si>
  <si>
    <t>spodní konstrukce svařenec z jeklů tl. min. 50x50 mm, sedací plocha, police na boty 1x, deska s věšáky, horní skříňky - každá 1x police</t>
  </si>
  <si>
    <t>standardní provedení viz níže</t>
  </si>
  <si>
    <t>kombinovaná (dveře, šuplíky), na kluzácích, vpravo na boku volná dvířka vč. úhelníkové zarážky, která bude upevněna na stávající konstrukci digestoře (dvířka umožňují volný přístup k digestoři), nad oběma oddíly (levý, pravý)  1x zásuvka - bez zámku</t>
  </si>
  <si>
    <t>Dvířka volná k digestoři</t>
  </si>
  <si>
    <t>pro přímé použití v laboratoři, snadno dezinfikovatelné,  odolné většině agresivních chemikálií a čisticích prostředků, parám</t>
  </si>
  <si>
    <t>1x, vyjímatelné</t>
  </si>
  <si>
    <t>Rozměry celkové (šxhxv)</t>
  </si>
  <si>
    <t>Rozměry (šxhxv)</t>
  </si>
  <si>
    <t>1300x400x2220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</si>
</sst>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9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164" fontId="2" fillId="3" borderId="3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9" fillId="4" borderId="0" xfId="3" applyFill="1"/>
    <xf numFmtId="0" fontId="9" fillId="0" borderId="0" xfId="3" applyFill="1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2" fillId="3" borderId="3" xfId="0" applyNumberFormat="1" applyFont="1" applyFill="1" applyBorder="1" applyAlignment="1">
      <alignment horizontal="left" vertical="center"/>
    </xf>
    <xf numFmtId="164" fontId="2" fillId="3" borderId="9" xfId="0" applyNumberFormat="1" applyFont="1" applyFill="1" applyBorder="1" applyAlignment="1">
      <alignment horizontal="left" vertical="center" wrapText="1"/>
    </xf>
    <xf numFmtId="164" fontId="2" fillId="3" borderId="9" xfId="0" applyNumberFormat="1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164" fontId="8" fillId="4" borderId="9" xfId="1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2" fillId="6" borderId="2" xfId="0" applyNumberFormat="1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164" fontId="8" fillId="6" borderId="2" xfId="1" applyNumberFormat="1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left" vertical="center"/>
    </xf>
    <xf numFmtId="164" fontId="2" fillId="3" borderId="5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64" fontId="8" fillId="7" borderId="1" xfId="1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0" fontId="9" fillId="0" borderId="0" xfId="3"/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12" fillId="0" borderId="19" xfId="2" applyNumberFormat="1" applyFont="1" applyBorder="1" applyAlignment="1">
      <alignment horizontal="center" vertical="center" wrapText="1"/>
    </xf>
    <xf numFmtId="164" fontId="12" fillId="7" borderId="17" xfId="2" applyNumberFormat="1" applyFont="1" applyFill="1" applyBorder="1" applyAlignment="1">
      <alignment horizontal="center" vertical="center" wrapText="1"/>
    </xf>
    <xf numFmtId="164" fontId="13" fillId="5" borderId="17" xfId="2" applyNumberFormat="1" applyFont="1" applyFill="1" applyBorder="1" applyAlignment="1">
      <alignment horizontal="center" vertical="center" wrapText="1"/>
    </xf>
    <xf numFmtId="164" fontId="1" fillId="5" borderId="2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6" borderId="21" xfId="0" applyFill="1" applyBorder="1" applyAlignment="1">
      <alignment horizontal="center" vertical="center"/>
    </xf>
    <xf numFmtId="164" fontId="12" fillId="6" borderId="22" xfId="2" applyNumberFormat="1" applyFont="1" applyFill="1" applyBorder="1" applyAlignment="1">
      <alignment vertical="center" wrapText="1"/>
    </xf>
    <xf numFmtId="164" fontId="12" fillId="0" borderId="17" xfId="2" applyNumberFormat="1" applyFont="1" applyBorder="1" applyAlignment="1">
      <alignment horizontal="center" vertical="center" wrapText="1"/>
    </xf>
    <xf numFmtId="0" fontId="2" fillId="7" borderId="0" xfId="0" applyNumberFormat="1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left" wrapText="1"/>
    </xf>
    <xf numFmtId="0" fontId="0" fillId="5" borderId="18" xfId="0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0" fontId="0" fillId="6" borderId="21" xfId="0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164" fontId="2" fillId="6" borderId="28" xfId="0" applyNumberFormat="1" applyFont="1" applyFill="1" applyBorder="1" applyAlignment="1">
      <alignment horizontal="left" vertical="center"/>
    </xf>
    <xf numFmtId="0" fontId="0" fillId="6" borderId="29" xfId="0" applyFill="1" applyBorder="1" applyAlignment="1">
      <alignment horizontal="center" vertical="center"/>
    </xf>
    <xf numFmtId="0" fontId="2" fillId="6" borderId="2" xfId="0" applyNumberFormat="1" applyFont="1" applyFill="1" applyBorder="1" applyAlignment="1">
      <alignment horizontal="center" vertical="center" wrapText="1"/>
    </xf>
    <xf numFmtId="164" fontId="8" fillId="6" borderId="30" xfId="1" applyNumberFormat="1" applyFont="1" applyFill="1" applyBorder="1" applyAlignment="1">
      <alignment horizontal="center" vertical="center" wrapText="1"/>
    </xf>
    <xf numFmtId="164" fontId="12" fillId="6" borderId="22" xfId="2" applyNumberFormat="1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/>
    </xf>
    <xf numFmtId="164" fontId="8" fillId="7" borderId="32" xfId="1" applyNumberFormat="1" applyFont="1" applyFill="1" applyBorder="1" applyAlignment="1">
      <alignment horizontal="center" vertical="center" wrapText="1"/>
    </xf>
    <xf numFmtId="164" fontId="12" fillId="7" borderId="16" xfId="2" applyNumberFormat="1" applyFont="1" applyFill="1" applyBorder="1" applyAlignment="1">
      <alignment horizontal="center" vertical="center" wrapText="1"/>
    </xf>
    <xf numFmtId="164" fontId="2" fillId="3" borderId="31" xfId="0" applyNumberFormat="1" applyFont="1" applyFill="1" applyBorder="1" applyAlignment="1">
      <alignment horizontal="left" vertical="center" wrapText="1"/>
    </xf>
    <xf numFmtId="0" fontId="2" fillId="7" borderId="33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left" vertical="center" wrapText="1"/>
    </xf>
    <xf numFmtId="0" fontId="0" fillId="4" borderId="4" xfId="0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64" fontId="2" fillId="3" borderId="3" xfId="0" applyNumberFormat="1" applyFont="1" applyFill="1" applyBorder="1" applyAlignment="1">
      <alignment horizontal="left" wrapText="1"/>
    </xf>
    <xf numFmtId="164" fontId="1" fillId="5" borderId="25" xfId="0" applyNumberFormat="1" applyFont="1" applyFill="1" applyBorder="1" applyAlignment="1">
      <alignment horizontal="center" vertical="center" wrapText="1"/>
    </xf>
    <xf numFmtId="164" fontId="1" fillId="5" borderId="26" xfId="0" applyNumberFormat="1" applyFont="1" applyFill="1" applyBorder="1" applyAlignment="1">
      <alignment horizontal="center" vertical="center" wrapText="1"/>
    </xf>
    <xf numFmtId="164" fontId="1" fillId="5" borderId="27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2" fillId="3" borderId="9" xfId="0" applyNumberFormat="1" applyFont="1" applyFill="1" applyBorder="1" applyAlignment="1">
      <alignment horizontal="center" vertical="center" wrapText="1"/>
    </xf>
    <xf numFmtId="164" fontId="12" fillId="0" borderId="16" xfId="2" applyNumberFormat="1" applyFont="1" applyBorder="1" applyAlignment="1">
      <alignment horizontal="center" vertical="center" wrapText="1"/>
    </xf>
    <xf numFmtId="164" fontId="8" fillId="4" borderId="9" xfId="1" applyNumberFormat="1" applyFont="1" applyFill="1" applyBorder="1" applyAlignment="1">
      <alignment horizontal="center" vertical="center" wrapText="1"/>
    </xf>
    <xf numFmtId="164" fontId="8" fillId="4" borderId="24" xfId="1" applyNumberFormat="1" applyFont="1" applyFill="1" applyBorder="1" applyAlignment="1">
      <alignment horizontal="center" vertical="center" wrapText="1"/>
    </xf>
    <xf numFmtId="164" fontId="8" fillId="4" borderId="3" xfId="1" applyNumberFormat="1" applyFont="1" applyFill="1" applyBorder="1" applyAlignment="1">
      <alignment horizontal="center" vertical="center" wrapText="1"/>
    </xf>
    <xf numFmtId="164" fontId="12" fillId="0" borderId="34" xfId="2" applyNumberFormat="1" applyFont="1" applyBorder="1" applyAlignment="1">
      <alignment horizontal="center" vertical="center" wrapText="1"/>
    </xf>
    <xf numFmtId="164" fontId="12" fillId="0" borderId="17" xfId="2" applyNumberFormat="1" applyFont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64" fontId="12" fillId="0" borderId="14" xfId="2" applyNumberFormat="1" applyFont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wrapText="1"/>
    </xf>
    <xf numFmtId="164" fontId="8" fillId="4" borderId="4" xfId="1" applyNumberFormat="1" applyFont="1" applyFill="1" applyBorder="1" applyAlignment="1">
      <alignment horizontal="center" vertical="center" wrapText="1"/>
    </xf>
  </cellXfs>
  <cellStyles count="4">
    <cellStyle name="Hypertextový odkaz" xfId="1" builtinId="8"/>
    <cellStyle name="Normální" xfId="0" builtinId="0"/>
    <cellStyle name="Normální 2" xfId="2" xr:uid="{00000000-0005-0000-0000-000031000000}"/>
    <cellStyle name="Normální 3" xfId="3" xr:uid="{9D414124-D31E-4D32-B715-73F6A575F0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6</xdr:row>
      <xdr:rowOff>476250</xdr:rowOff>
    </xdr:from>
    <xdr:to>
      <xdr:col>1</xdr:col>
      <xdr:colOff>1705144</xdr:colOff>
      <xdr:row>9</xdr:row>
      <xdr:rowOff>1000382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071AA70-84CC-4D75-9EC5-E682A33C6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2752725"/>
          <a:ext cx="1209844" cy="1838582"/>
        </a:xfrm>
        <a:prstGeom prst="rect">
          <a:avLst/>
        </a:prstGeom>
      </xdr:spPr>
    </xdr:pic>
    <xdr:clientData/>
  </xdr:twoCellAnchor>
  <xdr:twoCellAnchor editAs="oneCell">
    <xdr:from>
      <xdr:col>1</xdr:col>
      <xdr:colOff>368617</xdr:colOff>
      <xdr:row>12</xdr:row>
      <xdr:rowOff>38100</xdr:rowOff>
    </xdr:from>
    <xdr:to>
      <xdr:col>1</xdr:col>
      <xdr:colOff>1771650</xdr:colOff>
      <xdr:row>15</xdr:row>
      <xdr:rowOff>312258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D492D79-AB93-404A-B02C-9BC471DD5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" y="5495925"/>
          <a:ext cx="1403033" cy="969483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35</xdr:row>
      <xdr:rowOff>85725</xdr:rowOff>
    </xdr:from>
    <xdr:to>
      <xdr:col>1</xdr:col>
      <xdr:colOff>1876426</xdr:colOff>
      <xdr:row>37</xdr:row>
      <xdr:rowOff>19050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475C8183-B048-4048-8F44-E5EEC3DA8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6" y="11544300"/>
          <a:ext cx="1524000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showGridLines="0" tabSelected="1" zoomScaleNormal="100" workbookViewId="0">
      <selection activeCell="D13" sqref="D13"/>
    </sheetView>
  </sheetViews>
  <sheetFormatPr defaultRowHeight="15" x14ac:dyDescent="0.25"/>
  <cols>
    <col min="1" max="1" width="9.28515625" style="2" customWidth="1"/>
    <col min="2" max="2" width="33.85546875" style="1" customWidth="1"/>
    <col min="3" max="3" width="21.7109375" customWidth="1"/>
    <col min="4" max="4" width="36.85546875" customWidth="1"/>
    <col min="5" max="5" width="20.28515625" customWidth="1"/>
    <col min="6" max="6" width="7.140625" customWidth="1"/>
    <col min="7" max="7" width="22.85546875" customWidth="1"/>
    <col min="8" max="8" width="15.28515625" customWidth="1"/>
  </cols>
  <sheetData>
    <row r="1" spans="1:16" ht="39.75" customHeight="1" x14ac:dyDescent="0.25">
      <c r="A1" s="11" t="s">
        <v>4</v>
      </c>
      <c r="B1" s="9"/>
      <c r="C1" s="9"/>
      <c r="D1" s="9"/>
      <c r="E1" s="4"/>
      <c r="F1" s="9"/>
    </row>
    <row r="2" spans="1:16" ht="17.25" customHeight="1" x14ac:dyDescent="0.25">
      <c r="A2" s="10" t="s">
        <v>7</v>
      </c>
      <c r="B2" s="9"/>
      <c r="C2" s="9"/>
      <c r="D2" s="9"/>
      <c r="E2" s="4"/>
      <c r="F2" s="9"/>
    </row>
    <row r="3" spans="1:16" ht="18.75" customHeight="1" x14ac:dyDescent="0.25">
      <c r="A3" s="7"/>
      <c r="B3" s="1" t="s">
        <v>5</v>
      </c>
      <c r="E3" s="4"/>
    </row>
    <row r="4" spans="1:16" ht="18.75" customHeight="1" x14ac:dyDescent="0.25">
      <c r="A4" s="8"/>
      <c r="E4" s="4"/>
    </row>
    <row r="5" spans="1:16" ht="18.75" customHeight="1" thickBot="1" x14ac:dyDescent="0.3">
      <c r="A5" s="3" t="s">
        <v>6</v>
      </c>
    </row>
    <row r="6" spans="1:16" ht="66" customHeight="1" x14ac:dyDescent="0.25">
      <c r="A6" s="39" t="s">
        <v>8</v>
      </c>
      <c r="B6" s="40" t="s">
        <v>9</v>
      </c>
      <c r="C6" s="40" t="s">
        <v>15</v>
      </c>
      <c r="D6" s="40" t="s">
        <v>16</v>
      </c>
      <c r="E6" s="41" t="s">
        <v>10</v>
      </c>
      <c r="F6" s="40" t="s">
        <v>30</v>
      </c>
      <c r="G6" s="41" t="s">
        <v>11</v>
      </c>
      <c r="H6" s="42" t="s">
        <v>12</v>
      </c>
    </row>
    <row r="7" spans="1:16" ht="63.75" customHeight="1" x14ac:dyDescent="0.25">
      <c r="A7" s="108">
        <v>1</v>
      </c>
      <c r="B7" s="107" t="s">
        <v>0</v>
      </c>
      <c r="C7" s="5" t="s">
        <v>17</v>
      </c>
      <c r="D7" s="15" t="s">
        <v>71</v>
      </c>
      <c r="E7" s="16"/>
      <c r="F7" s="106">
        <v>1</v>
      </c>
      <c r="G7" s="109">
        <v>0</v>
      </c>
      <c r="H7" s="105">
        <f>SUM(G7*F7)</f>
        <v>0</v>
      </c>
      <c r="I7" s="6"/>
      <c r="J7" s="6"/>
      <c r="K7" s="6"/>
      <c r="L7" s="6"/>
      <c r="M7" s="6"/>
      <c r="N7" s="6"/>
      <c r="O7" s="6"/>
      <c r="P7" s="6"/>
    </row>
    <row r="8" spans="1:16" ht="18.75" customHeight="1" x14ac:dyDescent="0.25">
      <c r="A8" s="87"/>
      <c r="B8" s="92"/>
      <c r="C8" s="5" t="s">
        <v>19</v>
      </c>
      <c r="D8" s="15" t="s">
        <v>20</v>
      </c>
      <c r="E8" s="16"/>
      <c r="F8" s="94"/>
      <c r="G8" s="96"/>
      <c r="H8" s="95"/>
      <c r="I8" s="6"/>
      <c r="J8" s="6"/>
      <c r="K8" s="6"/>
      <c r="L8" s="6"/>
      <c r="M8" s="6"/>
      <c r="N8" s="6"/>
      <c r="O8" s="6"/>
      <c r="P8" s="6"/>
    </row>
    <row r="9" spans="1:16" ht="21" customHeight="1" x14ac:dyDescent="0.25">
      <c r="A9" s="87"/>
      <c r="B9" s="92"/>
      <c r="C9" s="79" t="s">
        <v>78</v>
      </c>
      <c r="D9" s="56" t="s">
        <v>79</v>
      </c>
      <c r="E9" s="16"/>
      <c r="F9" s="94"/>
      <c r="G9" s="96"/>
      <c r="H9" s="95"/>
      <c r="I9" s="6"/>
      <c r="J9" s="6"/>
      <c r="K9" s="6"/>
      <c r="L9" s="6"/>
      <c r="M9" s="6"/>
      <c r="N9" s="6"/>
      <c r="O9" s="6"/>
      <c r="P9" s="6"/>
    </row>
    <row r="10" spans="1:16" ht="88.5" customHeight="1" x14ac:dyDescent="0.25">
      <c r="A10" s="87"/>
      <c r="B10" s="92"/>
      <c r="C10" s="5" t="s">
        <v>46</v>
      </c>
      <c r="D10" s="15" t="s">
        <v>72</v>
      </c>
      <c r="E10" s="16"/>
      <c r="F10" s="94"/>
      <c r="G10" s="96"/>
      <c r="H10" s="100"/>
      <c r="I10" s="6"/>
      <c r="J10" s="6"/>
      <c r="K10" s="6"/>
      <c r="L10" s="6"/>
      <c r="M10" s="6"/>
      <c r="N10" s="6"/>
      <c r="O10" s="6"/>
      <c r="P10" s="6"/>
    </row>
    <row r="11" spans="1:16" ht="18" customHeight="1" thickBot="1" x14ac:dyDescent="0.3">
      <c r="A11" s="50"/>
      <c r="B11" s="18" t="s">
        <v>14</v>
      </c>
      <c r="C11" s="19">
        <v>16750</v>
      </c>
      <c r="D11" s="19"/>
      <c r="E11" s="21"/>
      <c r="F11" s="20"/>
      <c r="G11" s="22"/>
      <c r="H11" s="51"/>
    </row>
    <row r="12" spans="1:16" ht="19.5" customHeight="1" thickTop="1" x14ac:dyDescent="0.25">
      <c r="A12" s="87">
        <v>2</v>
      </c>
      <c r="B12" s="92" t="s">
        <v>1</v>
      </c>
      <c r="C12" s="5" t="s">
        <v>17</v>
      </c>
      <c r="D12" s="5" t="s">
        <v>21</v>
      </c>
      <c r="E12" s="23"/>
      <c r="F12" s="94">
        <v>1</v>
      </c>
      <c r="G12" s="96">
        <v>0</v>
      </c>
      <c r="H12" s="95">
        <f>SUM(G12*F12)</f>
        <v>0</v>
      </c>
      <c r="I12" s="6"/>
      <c r="J12" s="6"/>
      <c r="K12" s="6"/>
      <c r="L12" s="6"/>
      <c r="M12" s="6"/>
      <c r="N12" s="6"/>
      <c r="O12" s="6"/>
      <c r="P12" s="6"/>
    </row>
    <row r="13" spans="1:16" ht="19.5" customHeight="1" x14ac:dyDescent="0.25">
      <c r="A13" s="87"/>
      <c r="B13" s="92"/>
      <c r="C13" s="5" t="s">
        <v>78</v>
      </c>
      <c r="D13" s="5" t="s">
        <v>64</v>
      </c>
      <c r="E13" s="23"/>
      <c r="F13" s="94"/>
      <c r="G13" s="96"/>
      <c r="H13" s="95"/>
      <c r="I13" s="6"/>
      <c r="J13" s="6"/>
      <c r="K13" s="6"/>
      <c r="L13" s="6"/>
      <c r="M13" s="6"/>
      <c r="N13" s="6"/>
      <c r="O13" s="6"/>
      <c r="P13" s="6"/>
    </row>
    <row r="14" spans="1:16" ht="18" customHeight="1" x14ac:dyDescent="0.25">
      <c r="A14" s="87"/>
      <c r="B14" s="92"/>
      <c r="C14" s="5" t="s">
        <v>22</v>
      </c>
      <c r="D14" s="15" t="s">
        <v>23</v>
      </c>
      <c r="E14" s="16"/>
      <c r="F14" s="94"/>
      <c r="G14" s="96"/>
      <c r="H14" s="95"/>
      <c r="I14" s="6"/>
      <c r="J14" s="6"/>
      <c r="K14" s="6"/>
      <c r="L14" s="6"/>
      <c r="M14" s="6"/>
      <c r="N14" s="6"/>
      <c r="O14" s="6"/>
      <c r="P14" s="6"/>
    </row>
    <row r="15" spans="1:16" ht="17.25" customHeight="1" x14ac:dyDescent="0.25">
      <c r="A15" s="87"/>
      <c r="B15" s="92"/>
      <c r="C15" s="5" t="s">
        <v>18</v>
      </c>
      <c r="D15" s="15" t="s">
        <v>24</v>
      </c>
      <c r="E15" s="16"/>
      <c r="F15" s="94"/>
      <c r="G15" s="96"/>
      <c r="H15" s="95"/>
      <c r="I15" s="6"/>
      <c r="J15" s="6"/>
      <c r="K15" s="6"/>
      <c r="L15" s="6"/>
      <c r="M15" s="6"/>
      <c r="N15" s="6"/>
      <c r="O15" s="6"/>
      <c r="P15" s="6"/>
    </row>
    <row r="16" spans="1:16" ht="32.25" customHeight="1" x14ac:dyDescent="0.25">
      <c r="A16" s="87"/>
      <c r="B16" s="92"/>
      <c r="C16" s="5" t="s">
        <v>25</v>
      </c>
      <c r="D16" s="15" t="s">
        <v>47</v>
      </c>
      <c r="E16" s="16"/>
      <c r="F16" s="94"/>
      <c r="G16" s="96"/>
      <c r="H16" s="95"/>
      <c r="I16" s="6"/>
      <c r="J16" s="6"/>
      <c r="K16" s="6"/>
      <c r="L16" s="6"/>
      <c r="M16" s="6"/>
      <c r="N16" s="6"/>
      <c r="O16" s="6"/>
      <c r="P16" s="6"/>
    </row>
    <row r="17" spans="1:16" ht="17.25" customHeight="1" thickBot="1" x14ac:dyDescent="0.3">
      <c r="A17" s="50"/>
      <c r="B17" s="18" t="s">
        <v>14</v>
      </c>
      <c r="C17" s="19">
        <v>13480</v>
      </c>
      <c r="D17" s="19"/>
      <c r="E17" s="21"/>
      <c r="F17" s="20"/>
      <c r="G17" s="22"/>
      <c r="H17" s="51"/>
    </row>
    <row r="18" spans="1:16" ht="18" customHeight="1" thickTop="1" x14ac:dyDescent="0.25">
      <c r="A18" s="103">
        <v>3</v>
      </c>
      <c r="B18" s="90" t="s">
        <v>2</v>
      </c>
      <c r="C18" s="5" t="s">
        <v>17</v>
      </c>
      <c r="D18" s="13" t="s">
        <v>49</v>
      </c>
      <c r="E18" s="23"/>
      <c r="F18" s="94">
        <v>2</v>
      </c>
      <c r="G18" s="96">
        <v>0</v>
      </c>
      <c r="H18" s="95">
        <f>SUM(G18*F18)</f>
        <v>0</v>
      </c>
      <c r="I18" s="6"/>
      <c r="J18" s="6"/>
      <c r="K18" s="6"/>
      <c r="L18" s="6"/>
      <c r="M18" s="6"/>
      <c r="N18" s="6"/>
      <c r="O18" s="6"/>
      <c r="P18" s="6"/>
    </row>
    <row r="19" spans="1:16" ht="18.75" customHeight="1" x14ac:dyDescent="0.25">
      <c r="A19" s="103"/>
      <c r="B19" s="90"/>
      <c r="C19" s="5" t="s">
        <v>26</v>
      </c>
      <c r="D19" s="15" t="s">
        <v>27</v>
      </c>
      <c r="E19" s="16"/>
      <c r="F19" s="94"/>
      <c r="G19" s="96"/>
      <c r="H19" s="95"/>
      <c r="I19" s="6"/>
      <c r="J19" s="6"/>
      <c r="K19" s="6"/>
      <c r="L19" s="6"/>
      <c r="M19" s="6"/>
      <c r="N19" s="6"/>
      <c r="O19" s="6"/>
      <c r="P19" s="6"/>
    </row>
    <row r="20" spans="1:16" ht="19.5" customHeight="1" x14ac:dyDescent="0.25">
      <c r="A20" s="103"/>
      <c r="B20" s="90"/>
      <c r="C20" s="5" t="s">
        <v>78</v>
      </c>
      <c r="D20" s="15" t="s">
        <v>65</v>
      </c>
      <c r="E20" s="16"/>
      <c r="F20" s="94"/>
      <c r="G20" s="96"/>
      <c r="H20" s="95"/>
      <c r="I20" s="6"/>
      <c r="J20" s="6"/>
      <c r="K20" s="6"/>
      <c r="L20" s="6"/>
      <c r="M20" s="6"/>
      <c r="N20" s="6"/>
      <c r="O20" s="6"/>
      <c r="P20" s="6"/>
    </row>
    <row r="21" spans="1:16" ht="17.25" customHeight="1" x14ac:dyDescent="0.25">
      <c r="A21" s="103"/>
      <c r="B21" s="90"/>
      <c r="C21" s="5" t="s">
        <v>18</v>
      </c>
      <c r="D21" s="15" t="s">
        <v>28</v>
      </c>
      <c r="E21" s="16"/>
      <c r="F21" s="94"/>
      <c r="G21" s="96"/>
      <c r="H21" s="95"/>
      <c r="I21" s="6"/>
      <c r="J21" s="6"/>
      <c r="K21" s="6"/>
      <c r="L21" s="6"/>
      <c r="M21" s="6"/>
      <c r="N21" s="6"/>
      <c r="O21" s="6"/>
      <c r="P21" s="6"/>
    </row>
    <row r="22" spans="1:16" ht="15" customHeight="1" x14ac:dyDescent="0.25">
      <c r="A22" s="104"/>
      <c r="B22" s="91"/>
      <c r="C22" s="5" t="s">
        <v>22</v>
      </c>
      <c r="D22" s="15" t="s">
        <v>23</v>
      </c>
      <c r="E22" s="16"/>
      <c r="F22" s="94"/>
      <c r="G22" s="98"/>
      <c r="H22" s="100"/>
      <c r="I22" s="6"/>
      <c r="J22" s="6"/>
      <c r="K22" s="6"/>
      <c r="L22" s="6"/>
      <c r="M22" s="6"/>
      <c r="N22" s="6"/>
      <c r="O22" s="6"/>
      <c r="P22" s="6"/>
    </row>
    <row r="23" spans="1:16" ht="18.75" customHeight="1" thickBot="1" x14ac:dyDescent="0.3">
      <c r="A23" s="50"/>
      <c r="B23" s="18" t="s">
        <v>14</v>
      </c>
      <c r="C23" s="19">
        <v>5260</v>
      </c>
      <c r="D23" s="19"/>
      <c r="E23" s="21"/>
      <c r="F23" s="20"/>
      <c r="G23" s="22"/>
      <c r="H23" s="51"/>
    </row>
    <row r="24" spans="1:16" ht="19.5" customHeight="1" thickTop="1" x14ac:dyDescent="0.25">
      <c r="A24" s="103">
        <v>4</v>
      </c>
      <c r="B24" s="90" t="s">
        <v>2</v>
      </c>
      <c r="C24" s="5" t="s">
        <v>17</v>
      </c>
      <c r="D24" s="5" t="s">
        <v>48</v>
      </c>
      <c r="E24" s="23"/>
      <c r="F24" s="94">
        <v>1</v>
      </c>
      <c r="G24" s="96">
        <v>0</v>
      </c>
      <c r="H24" s="95">
        <f>SUM(G24*F24)</f>
        <v>0</v>
      </c>
      <c r="I24" s="6"/>
      <c r="J24" s="6"/>
      <c r="K24" s="6"/>
      <c r="L24" s="6"/>
      <c r="M24" s="6"/>
      <c r="N24" s="6"/>
      <c r="O24" s="6"/>
      <c r="P24" s="6"/>
    </row>
    <row r="25" spans="1:16" ht="19.5" customHeight="1" x14ac:dyDescent="0.25">
      <c r="A25" s="103"/>
      <c r="B25" s="90"/>
      <c r="C25" s="5" t="s">
        <v>26</v>
      </c>
      <c r="D25" s="15" t="s">
        <v>27</v>
      </c>
      <c r="E25" s="16"/>
      <c r="F25" s="94"/>
      <c r="G25" s="96"/>
      <c r="H25" s="95"/>
      <c r="I25" s="6"/>
      <c r="J25" s="6"/>
      <c r="K25" s="6"/>
      <c r="L25" s="6"/>
      <c r="M25" s="6"/>
      <c r="N25" s="6"/>
      <c r="O25" s="6"/>
      <c r="P25" s="6"/>
    </row>
    <row r="26" spans="1:16" ht="18.75" customHeight="1" x14ac:dyDescent="0.25">
      <c r="A26" s="103"/>
      <c r="B26" s="90"/>
      <c r="C26" s="5" t="s">
        <v>78</v>
      </c>
      <c r="D26" s="15" t="s">
        <v>65</v>
      </c>
      <c r="E26" s="16"/>
      <c r="F26" s="94"/>
      <c r="G26" s="96"/>
      <c r="H26" s="95"/>
      <c r="I26" s="6"/>
      <c r="J26" s="6"/>
      <c r="K26" s="6"/>
      <c r="L26" s="6"/>
      <c r="M26" s="6"/>
      <c r="N26" s="6"/>
      <c r="O26" s="6"/>
      <c r="P26" s="6"/>
    </row>
    <row r="27" spans="1:16" ht="16.5" customHeight="1" x14ac:dyDescent="0.25">
      <c r="A27" s="103"/>
      <c r="B27" s="90"/>
      <c r="C27" s="5" t="s">
        <v>18</v>
      </c>
      <c r="D27" s="15" t="s">
        <v>76</v>
      </c>
      <c r="E27" s="16"/>
      <c r="F27" s="94"/>
      <c r="G27" s="96"/>
      <c r="H27" s="95"/>
      <c r="I27" s="6"/>
      <c r="J27" s="6"/>
      <c r="K27" s="6"/>
      <c r="L27" s="6"/>
      <c r="M27" s="6"/>
      <c r="N27" s="6"/>
      <c r="O27" s="6"/>
      <c r="P27" s="6"/>
    </row>
    <row r="28" spans="1:16" ht="16.5" customHeight="1" x14ac:dyDescent="0.25">
      <c r="A28" s="104"/>
      <c r="B28" s="91"/>
      <c r="C28" s="5" t="s">
        <v>22</v>
      </c>
      <c r="D28" s="15" t="s">
        <v>23</v>
      </c>
      <c r="E28" s="16"/>
      <c r="F28" s="102"/>
      <c r="G28" s="98"/>
      <c r="H28" s="100"/>
      <c r="I28" s="6"/>
      <c r="J28" s="6"/>
      <c r="K28" s="6"/>
      <c r="L28" s="6"/>
      <c r="M28" s="6"/>
      <c r="N28" s="6"/>
      <c r="O28" s="6"/>
      <c r="P28" s="6"/>
    </row>
    <row r="29" spans="1:16" ht="18" customHeight="1" thickBot="1" x14ac:dyDescent="0.3">
      <c r="A29" s="50"/>
      <c r="B29" s="18" t="s">
        <v>14</v>
      </c>
      <c r="C29" s="19">
        <v>2610</v>
      </c>
      <c r="D29" s="19"/>
      <c r="E29" s="21"/>
      <c r="F29" s="20"/>
      <c r="G29" s="22"/>
      <c r="H29" s="51"/>
    </row>
    <row r="30" spans="1:16" ht="17.25" customHeight="1" thickTop="1" x14ac:dyDescent="0.25">
      <c r="A30" s="87">
        <v>5</v>
      </c>
      <c r="B30" s="90" t="s">
        <v>2</v>
      </c>
      <c r="C30" s="5" t="s">
        <v>17</v>
      </c>
      <c r="D30" s="5" t="s">
        <v>29</v>
      </c>
      <c r="E30" s="23"/>
      <c r="F30" s="101">
        <v>3</v>
      </c>
      <c r="G30" s="97">
        <v>0</v>
      </c>
      <c r="H30" s="99">
        <f>SUM(G30*F30)</f>
        <v>0</v>
      </c>
      <c r="I30" s="6"/>
      <c r="J30" s="6"/>
      <c r="K30" s="6"/>
      <c r="L30" s="6"/>
      <c r="M30" s="6"/>
      <c r="N30" s="6"/>
      <c r="O30" s="6"/>
      <c r="P30" s="6"/>
    </row>
    <row r="31" spans="1:16" ht="19.5" customHeight="1" x14ac:dyDescent="0.25">
      <c r="A31" s="87"/>
      <c r="B31" s="90"/>
      <c r="C31" s="5" t="s">
        <v>18</v>
      </c>
      <c r="D31" s="15" t="s">
        <v>28</v>
      </c>
      <c r="E31" s="16"/>
      <c r="F31" s="94"/>
      <c r="G31" s="96"/>
      <c r="H31" s="95"/>
      <c r="I31" s="6"/>
      <c r="J31" s="6"/>
      <c r="K31" s="6"/>
      <c r="L31" s="6"/>
      <c r="M31" s="6"/>
      <c r="N31" s="6"/>
      <c r="O31" s="6"/>
      <c r="P31" s="6"/>
    </row>
    <row r="32" spans="1:16" ht="17.25" customHeight="1" x14ac:dyDescent="0.25">
      <c r="A32" s="87"/>
      <c r="B32" s="90"/>
      <c r="C32" s="5" t="s">
        <v>22</v>
      </c>
      <c r="D32" s="15" t="s">
        <v>23</v>
      </c>
      <c r="E32" s="16"/>
      <c r="F32" s="94"/>
      <c r="G32" s="96"/>
      <c r="H32" s="95"/>
      <c r="I32" s="6"/>
      <c r="J32" s="6"/>
      <c r="K32" s="6"/>
      <c r="L32" s="6"/>
      <c r="M32" s="6"/>
      <c r="N32" s="6"/>
      <c r="O32" s="6"/>
      <c r="P32" s="6"/>
    </row>
    <row r="33" spans="1:16" ht="17.25" customHeight="1" x14ac:dyDescent="0.25">
      <c r="A33" s="72"/>
      <c r="B33" s="73"/>
      <c r="C33" s="5" t="s">
        <v>78</v>
      </c>
      <c r="D33" s="74" t="s">
        <v>66</v>
      </c>
      <c r="E33" s="75"/>
      <c r="F33" s="102"/>
      <c r="G33" s="98"/>
      <c r="H33" s="100"/>
      <c r="I33" s="6"/>
      <c r="J33" s="6"/>
      <c r="K33" s="6"/>
      <c r="L33" s="6"/>
      <c r="M33" s="6"/>
      <c r="N33" s="6"/>
      <c r="O33" s="6"/>
      <c r="P33" s="6"/>
    </row>
    <row r="34" spans="1:16" ht="19.5" customHeight="1" thickBot="1" x14ac:dyDescent="0.3">
      <c r="A34" s="50"/>
      <c r="B34" s="18" t="s">
        <v>14</v>
      </c>
      <c r="C34" s="19">
        <v>5130</v>
      </c>
      <c r="D34" s="19"/>
      <c r="E34" s="21"/>
      <c r="F34" s="20"/>
      <c r="G34" s="22"/>
      <c r="H34" s="51"/>
    </row>
    <row r="35" spans="1:16" ht="31.5" customHeight="1" thickTop="1" x14ac:dyDescent="0.25">
      <c r="A35" s="87">
        <v>6</v>
      </c>
      <c r="B35" s="92" t="s">
        <v>2</v>
      </c>
      <c r="C35" s="5" t="s">
        <v>54</v>
      </c>
      <c r="D35" s="5" t="s">
        <v>55</v>
      </c>
      <c r="E35" s="23"/>
      <c r="F35" s="94">
        <v>1</v>
      </c>
      <c r="G35" s="96">
        <v>0</v>
      </c>
      <c r="H35" s="95">
        <f>SUM(G35*F35)</f>
        <v>0</v>
      </c>
      <c r="I35" s="6"/>
      <c r="J35" s="6"/>
      <c r="K35" s="6"/>
      <c r="L35" s="6"/>
      <c r="M35" s="6"/>
      <c r="N35" s="6"/>
      <c r="O35" s="6"/>
      <c r="P35" s="6"/>
    </row>
    <row r="36" spans="1:16" ht="87.75" customHeight="1" x14ac:dyDescent="0.25">
      <c r="A36" s="87"/>
      <c r="B36" s="92"/>
      <c r="C36" s="5" t="s">
        <v>17</v>
      </c>
      <c r="D36" s="5" t="s">
        <v>73</v>
      </c>
      <c r="E36" s="23"/>
      <c r="F36" s="94"/>
      <c r="G36" s="96"/>
      <c r="H36" s="95"/>
      <c r="I36" s="6"/>
      <c r="J36" s="6"/>
      <c r="K36" s="6"/>
      <c r="L36" s="6"/>
      <c r="M36" s="6"/>
      <c r="N36" s="6"/>
      <c r="O36" s="6"/>
      <c r="P36" s="6"/>
    </row>
    <row r="37" spans="1:16" ht="20.25" customHeight="1" x14ac:dyDescent="0.25">
      <c r="A37" s="87"/>
      <c r="B37" s="92"/>
      <c r="C37" s="5" t="s">
        <v>74</v>
      </c>
      <c r="D37" s="5" t="s">
        <v>67</v>
      </c>
      <c r="E37" s="23"/>
      <c r="F37" s="94"/>
      <c r="G37" s="96"/>
      <c r="H37" s="95"/>
      <c r="I37" s="6"/>
      <c r="J37" s="6"/>
      <c r="K37" s="6"/>
      <c r="L37" s="6"/>
      <c r="M37" s="6"/>
      <c r="N37" s="6"/>
      <c r="O37" s="6"/>
      <c r="P37" s="6"/>
    </row>
    <row r="38" spans="1:16" ht="18.75" customHeight="1" x14ac:dyDescent="0.25">
      <c r="A38" s="87"/>
      <c r="B38" s="92"/>
      <c r="C38" s="5" t="s">
        <v>77</v>
      </c>
      <c r="D38" s="15" t="s">
        <v>70</v>
      </c>
      <c r="E38" s="16"/>
      <c r="F38" s="94"/>
      <c r="G38" s="96"/>
      <c r="H38" s="95"/>
      <c r="I38" s="6"/>
      <c r="J38" s="6"/>
      <c r="K38" s="6"/>
      <c r="L38" s="6"/>
      <c r="M38" s="6"/>
      <c r="N38" s="6"/>
      <c r="O38" s="6"/>
      <c r="P38" s="6"/>
    </row>
    <row r="39" spans="1:16" ht="18" customHeight="1" x14ac:dyDescent="0.25">
      <c r="A39" s="87"/>
      <c r="B39" s="92"/>
      <c r="C39" s="5" t="s">
        <v>31</v>
      </c>
      <c r="D39" s="15" t="s">
        <v>51</v>
      </c>
      <c r="E39" s="16"/>
      <c r="F39" s="94"/>
      <c r="G39" s="96"/>
      <c r="H39" s="95"/>
      <c r="I39" s="6"/>
      <c r="J39" s="6"/>
      <c r="K39" s="6"/>
      <c r="L39" s="6"/>
      <c r="M39" s="6"/>
      <c r="N39" s="6"/>
      <c r="O39" s="6"/>
      <c r="P39" s="6"/>
    </row>
    <row r="40" spans="1:16" ht="24.75" customHeight="1" x14ac:dyDescent="0.25">
      <c r="A40" s="88"/>
      <c r="B40" s="93"/>
      <c r="C40" s="5" t="s">
        <v>32</v>
      </c>
      <c r="D40" s="15" t="s">
        <v>56</v>
      </c>
      <c r="E40" s="16"/>
      <c r="F40" s="94"/>
      <c r="G40" s="96"/>
      <c r="H40" s="95"/>
      <c r="I40" s="6"/>
      <c r="J40" s="6"/>
      <c r="K40" s="6"/>
      <c r="L40" s="6"/>
      <c r="M40" s="6"/>
      <c r="N40" s="6"/>
      <c r="O40" s="6"/>
      <c r="P40" s="6"/>
    </row>
    <row r="41" spans="1:16" ht="20.25" customHeight="1" thickBot="1" x14ac:dyDescent="0.3">
      <c r="A41" s="50"/>
      <c r="B41" s="18" t="s">
        <v>14</v>
      </c>
      <c r="C41" s="19">
        <v>25270</v>
      </c>
      <c r="D41" s="19"/>
      <c r="E41" s="21"/>
      <c r="F41" s="20"/>
      <c r="G41" s="22"/>
      <c r="H41" s="51"/>
    </row>
    <row r="42" spans="1:16" ht="18.75" customHeight="1" thickTop="1" x14ac:dyDescent="0.25">
      <c r="A42" s="86">
        <v>7</v>
      </c>
      <c r="B42" s="89" t="s">
        <v>3</v>
      </c>
      <c r="C42" s="12" t="s">
        <v>37</v>
      </c>
      <c r="D42" s="12" t="s">
        <v>38</v>
      </c>
      <c r="E42" s="38"/>
      <c r="F42" s="24">
        <v>1</v>
      </c>
      <c r="G42" s="17">
        <v>0</v>
      </c>
      <c r="H42" s="52">
        <f>SUM(G42*F42)</f>
        <v>0</v>
      </c>
      <c r="I42" s="6"/>
      <c r="J42" s="6"/>
      <c r="K42" s="6"/>
      <c r="L42" s="6"/>
      <c r="M42" s="6"/>
      <c r="N42" s="6"/>
      <c r="O42" s="6"/>
      <c r="P42" s="6"/>
    </row>
    <row r="43" spans="1:16" ht="19.5" customHeight="1" x14ac:dyDescent="0.25">
      <c r="A43" s="87"/>
      <c r="B43" s="90"/>
      <c r="C43" s="25" t="s">
        <v>35</v>
      </c>
      <c r="D43" s="25" t="s">
        <v>39</v>
      </c>
      <c r="E43" s="27"/>
      <c r="F43" s="29">
        <v>1</v>
      </c>
      <c r="G43" s="30">
        <v>0</v>
      </c>
      <c r="H43" s="43">
        <f>SUM(G43*F43)</f>
        <v>0</v>
      </c>
      <c r="I43" s="6"/>
      <c r="J43" s="6"/>
      <c r="K43" s="6"/>
      <c r="L43" s="6"/>
      <c r="M43" s="6"/>
      <c r="N43" s="6"/>
      <c r="O43" s="6"/>
      <c r="P43" s="6"/>
    </row>
    <row r="44" spans="1:16" ht="17.25" customHeight="1" x14ac:dyDescent="0.25">
      <c r="A44" s="88"/>
      <c r="B44" s="91"/>
      <c r="C44" s="14" t="s">
        <v>36</v>
      </c>
      <c r="D44" s="26" t="s">
        <v>40</v>
      </c>
      <c r="E44" s="27"/>
      <c r="F44" s="53"/>
      <c r="G44" s="28"/>
      <c r="H44" s="44"/>
      <c r="I44" s="6"/>
      <c r="J44" s="6"/>
      <c r="K44" s="6"/>
      <c r="L44" s="6"/>
      <c r="M44" s="6"/>
      <c r="N44" s="6"/>
      <c r="O44" s="6"/>
      <c r="P44" s="6"/>
    </row>
    <row r="45" spans="1:16" ht="42.75" customHeight="1" x14ac:dyDescent="0.25">
      <c r="A45" s="54">
        <v>8</v>
      </c>
      <c r="B45" s="55" t="s">
        <v>50</v>
      </c>
      <c r="C45" s="15" t="s">
        <v>53</v>
      </c>
      <c r="D45" s="70" t="s">
        <v>75</v>
      </c>
      <c r="E45" s="27"/>
      <c r="F45" s="71"/>
      <c r="G45" s="68"/>
      <c r="H45" s="69"/>
      <c r="I45" s="6"/>
      <c r="J45" s="6"/>
      <c r="K45" s="6"/>
      <c r="L45" s="6"/>
      <c r="M45" s="6"/>
      <c r="N45" s="6"/>
      <c r="O45" s="6"/>
      <c r="P45" s="6"/>
    </row>
    <row r="46" spans="1:16" ht="22.5" customHeight="1" thickBot="1" x14ac:dyDescent="0.3">
      <c r="A46" s="60"/>
      <c r="B46" s="61" t="s">
        <v>14</v>
      </c>
      <c r="C46" s="67">
        <v>14500</v>
      </c>
      <c r="D46" s="62"/>
      <c r="E46" s="63"/>
      <c r="F46" s="64"/>
      <c r="G46" s="65"/>
      <c r="H46" s="66"/>
      <c r="I46" s="6"/>
      <c r="J46" s="6"/>
      <c r="K46" s="6"/>
      <c r="L46" s="6"/>
      <c r="M46" s="6"/>
      <c r="N46" s="6"/>
      <c r="O46" s="6"/>
      <c r="P46" s="6"/>
    </row>
    <row r="47" spans="1:16" ht="39.75" customHeight="1" thickTop="1" x14ac:dyDescent="0.25">
      <c r="A47" s="57"/>
      <c r="B47" s="58" t="s">
        <v>13</v>
      </c>
      <c r="C47" s="59">
        <f>SUM(C11,C17,C23,C29,C34,C41+C46)</f>
        <v>83000</v>
      </c>
      <c r="D47" s="80" t="s">
        <v>34</v>
      </c>
      <c r="E47" s="81"/>
      <c r="F47" s="81"/>
      <c r="G47" s="82"/>
      <c r="H47" s="45">
        <f>SUM(H7+H12+H18+H24+H30+H35+H42+H43)</f>
        <v>0</v>
      </c>
    </row>
    <row r="48" spans="1:16" ht="36.75" customHeight="1" thickBot="1" x14ac:dyDescent="0.3">
      <c r="A48" s="47"/>
      <c r="B48" s="48"/>
      <c r="C48" s="49"/>
      <c r="D48" s="83" t="s">
        <v>33</v>
      </c>
      <c r="E48" s="84"/>
      <c r="F48" s="84"/>
      <c r="G48" s="85"/>
      <c r="H48" s="46">
        <f>SUM(H47*1.21)</f>
        <v>0</v>
      </c>
    </row>
    <row r="49" spans="1:8" ht="33" customHeight="1" x14ac:dyDescent="0.25">
      <c r="A49" s="35" t="s">
        <v>52</v>
      </c>
    </row>
    <row r="50" spans="1:8" ht="18.75" customHeight="1" x14ac:dyDescent="0.25">
      <c r="A50" s="36" t="s">
        <v>57</v>
      </c>
      <c r="B50" s="37"/>
    </row>
    <row r="51" spans="1:8" ht="21" customHeight="1" x14ac:dyDescent="0.25">
      <c r="A51" s="36" t="s">
        <v>58</v>
      </c>
      <c r="B51" s="37"/>
      <c r="E51" s="31"/>
      <c r="F51" s="31"/>
      <c r="G51" s="32"/>
      <c r="H51" s="31"/>
    </row>
    <row r="52" spans="1:8" ht="18.75" customHeight="1" x14ac:dyDescent="0.25">
      <c r="A52" s="36" t="s">
        <v>59</v>
      </c>
      <c r="B52" s="37"/>
      <c r="E52" s="31"/>
      <c r="F52" s="31"/>
      <c r="G52" s="33"/>
      <c r="H52" s="31"/>
    </row>
    <row r="53" spans="1:8" ht="21.75" customHeight="1" x14ac:dyDescent="0.25">
      <c r="A53" s="36" t="s">
        <v>60</v>
      </c>
      <c r="B53" s="37"/>
      <c r="E53" s="31"/>
      <c r="F53" s="31"/>
      <c r="G53" s="31"/>
      <c r="H53" s="31"/>
    </row>
    <row r="54" spans="1:8" ht="21.75" customHeight="1" x14ac:dyDescent="0.25">
      <c r="A54" s="36" t="s">
        <v>61</v>
      </c>
      <c r="B54" s="37"/>
      <c r="E54" s="31"/>
      <c r="F54" s="34"/>
      <c r="G54" s="31"/>
      <c r="H54" s="31"/>
    </row>
    <row r="55" spans="1:8" ht="22.5" customHeight="1" x14ac:dyDescent="0.25">
      <c r="A55" s="36" t="s">
        <v>43</v>
      </c>
      <c r="B55" s="37"/>
      <c r="E55" s="31"/>
      <c r="F55" s="31"/>
      <c r="G55" s="31"/>
      <c r="H55" s="31"/>
    </row>
    <row r="56" spans="1:8" ht="22.5" customHeight="1" x14ac:dyDescent="0.25">
      <c r="A56" s="36" t="s">
        <v>62</v>
      </c>
      <c r="B56" s="37"/>
    </row>
    <row r="57" spans="1:8" ht="23.25" customHeight="1" x14ac:dyDescent="0.25">
      <c r="A57" s="36" t="s">
        <v>63</v>
      </c>
      <c r="B57" s="37"/>
    </row>
    <row r="58" spans="1:8" ht="24" customHeight="1" x14ac:dyDescent="0.25">
      <c r="A58" s="36" t="s">
        <v>44</v>
      </c>
      <c r="B58" s="37"/>
    </row>
    <row r="59" spans="1:8" ht="24" customHeight="1" x14ac:dyDescent="0.25">
      <c r="A59" s="36" t="s">
        <v>45</v>
      </c>
      <c r="B59" s="37"/>
    </row>
    <row r="60" spans="1:8" ht="24" customHeight="1" x14ac:dyDescent="0.25">
      <c r="A60" s="36"/>
      <c r="B60" s="37"/>
    </row>
    <row r="61" spans="1:8" s="76" customFormat="1" ht="24" customHeight="1" x14ac:dyDescent="0.25">
      <c r="A61" s="77" t="s">
        <v>68</v>
      </c>
      <c r="B61" s="3"/>
    </row>
    <row r="62" spans="1:8" s="76" customFormat="1" ht="26.25" customHeight="1" x14ac:dyDescent="0.25">
      <c r="A62" s="78" t="s">
        <v>69</v>
      </c>
      <c r="B62" s="3"/>
    </row>
    <row r="65" spans="5:8" x14ac:dyDescent="0.25">
      <c r="E65" s="31"/>
      <c r="F65" s="31"/>
      <c r="G65" s="31"/>
      <c r="H65" s="31"/>
    </row>
    <row r="66" spans="5:8" x14ac:dyDescent="0.25">
      <c r="E66" s="31"/>
      <c r="F66" s="31"/>
      <c r="G66" s="31"/>
      <c r="H66" s="31"/>
    </row>
    <row r="67" spans="5:8" x14ac:dyDescent="0.25">
      <c r="E67" s="31"/>
      <c r="F67" s="31"/>
      <c r="G67" s="31"/>
      <c r="H67" s="31"/>
    </row>
    <row r="68" spans="5:8" x14ac:dyDescent="0.25">
      <c r="E68" s="31"/>
      <c r="F68" s="31"/>
      <c r="G68" s="32" t="s">
        <v>41</v>
      </c>
      <c r="H68" s="31"/>
    </row>
    <row r="69" spans="5:8" x14ac:dyDescent="0.25">
      <c r="E69" s="31"/>
      <c r="F69" s="31"/>
      <c r="G69" s="33" t="s">
        <v>42</v>
      </c>
      <c r="H69" s="31"/>
    </row>
  </sheetData>
  <mergeCells count="34">
    <mergeCell ref="H7:H10"/>
    <mergeCell ref="F7:F10"/>
    <mergeCell ref="B12:B16"/>
    <mergeCell ref="A12:A16"/>
    <mergeCell ref="F12:F16"/>
    <mergeCell ref="G12:G16"/>
    <mergeCell ref="H12:H16"/>
    <mergeCell ref="B7:B10"/>
    <mergeCell ref="A7:A10"/>
    <mergeCell ref="G7:G10"/>
    <mergeCell ref="H18:H22"/>
    <mergeCell ref="A24:A28"/>
    <mergeCell ref="B24:B28"/>
    <mergeCell ref="F24:F28"/>
    <mergeCell ref="G24:G28"/>
    <mergeCell ref="H24:H28"/>
    <mergeCell ref="A18:A22"/>
    <mergeCell ref="B18:B22"/>
    <mergeCell ref="F18:F22"/>
    <mergeCell ref="G18:G22"/>
    <mergeCell ref="H35:H40"/>
    <mergeCell ref="G35:G40"/>
    <mergeCell ref="A30:A32"/>
    <mergeCell ref="B30:B32"/>
    <mergeCell ref="G30:G33"/>
    <mergeCell ref="H30:H33"/>
    <mergeCell ref="F30:F33"/>
    <mergeCell ref="D47:G47"/>
    <mergeCell ref="D48:G48"/>
    <mergeCell ref="A42:A44"/>
    <mergeCell ref="B42:B44"/>
    <mergeCell ref="A35:A40"/>
    <mergeCell ref="B35:B40"/>
    <mergeCell ref="F35:F40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9511A0-D562-4B1A-A9FF-D4344BFE7C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F86E3C-7878-4FE4-AFB2-FD836328CB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NÁBYTEK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Lenka Cinková</cp:lastModifiedBy>
  <cp:lastPrinted>2024-07-03T05:58:41Z</cp:lastPrinted>
  <dcterms:created xsi:type="dcterms:W3CDTF">2018-05-21T11:46:33Z</dcterms:created>
  <dcterms:modified xsi:type="dcterms:W3CDTF">2024-07-18T07:13:28Z</dcterms:modified>
</cp:coreProperties>
</file>