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ZPŘ/2024/35_Dodávka hmotnostního spektrometru s indukčně vázaným plazmatem (EATRIS)/"/>
    </mc:Choice>
  </mc:AlternateContent>
  <xr:revisionPtr revIDLastSave="8" documentId="8_{71D36539-1086-4CBD-BCF5-649CCA1B52CC}" xr6:coauthVersionLast="36" xr6:coauthVersionMax="36" xr10:uidLastSave="{45B1B631-0B0F-4949-B8EB-83D914F73300}"/>
  <bookViews>
    <workbookView xWindow="0" yWindow="0" windowWidth="28800" windowHeight="12330" xr2:uid="{00000000-000D-0000-FFFF-FFFF00000000}"/>
  </bookViews>
  <sheets>
    <sheet name="ICP-MS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4" l="1"/>
  <c r="C62" i="4" s="1"/>
</calcChain>
</file>

<file path=xl/sharedStrings.xml><?xml version="1.0" encoding="utf-8"?>
<sst xmlns="http://schemas.openxmlformats.org/spreadsheetml/2006/main" count="63" uniqueCount="63">
  <si>
    <t>Požadované technické a funkční vlastnosti, hodnota, množství</t>
  </si>
  <si>
    <t>takto podbarvená pole uchazeč povinně vyplní</t>
  </si>
  <si>
    <t>Předpokládaná hodnota v Kč bez DPH</t>
  </si>
  <si>
    <t>Zadavatel stanovuje tyto minimální technické požadavky:</t>
  </si>
  <si>
    <t>Č.</t>
  </si>
  <si>
    <t>podpis osoby oprávněné jednat za dodavatele</t>
  </si>
  <si>
    <t>Záruční lhůta min. 24 měsíců</t>
  </si>
  <si>
    <t>Uchazeč doplní konkrétní hodnoty dle nabízeného zařízení, nebo uvede zda  vlastnosti splňuje ANO / NE</t>
  </si>
  <si>
    <t>Nabízené řešení, tj. výrobce, přesný typ/model vedoucí k idetifikaci nabízeného řešení (např. part number, katalogové číslo, odkaz na web, apod.)</t>
  </si>
  <si>
    <t>Nabídková cena celkem, včetně veškerého příslušenství, dopravy, instalace (v Kč s DPH)</t>
  </si>
  <si>
    <t>Peristaltické čerpadlo s minimálně 3 kanály.</t>
  </si>
  <si>
    <t>V rámci jedné běžící sekvence musí být možno provést analýzu vzorku tak, že některé kovy budou měřeny s ředěním v plynné fázi a jiné bez ředění v plynné fázi.</t>
  </si>
  <si>
    <t>Plně automatické ladění systému před analýzou pro nastavení optimálních podmínek analýzy (nejlepšího poměru citlivosti k robustnosti plazmatu - měřeno poměrem CeO+/Ce+) pro měření jak bez ředění zmlženého vzorku plynem tak i s různými stupni ředění vzorku v plynné fázi.</t>
  </si>
  <si>
    <t>Zavádění vzorků do plazmatu</t>
  </si>
  <si>
    <t>Plazma a iontová optika</t>
  </si>
  <si>
    <t>Automaticky optimalizovaná a laděná poloha hořáku s uložením informace o pozici hořáku (souřadnice xyz) do softwaru pro možnost zpětné kontroly metody a dat.</t>
  </si>
  <si>
    <t>Spektrometr musí být schopen analýz běžných vzorků (např. pitné/surové/říční/srážkové vody/geologické matrice) schopen analyzovat (vč. efektivního odstranění polyatomických interferencí) a kvantifikovat požadované prvky/kovy bez nutnosti korekčních rovnic a bez nutnosti použití reakčních plynů a max. s využitím čistého He jako kolizního plynu.</t>
  </si>
  <si>
    <t>Spektrometr musí být možné použít pro semi-kvantitativní analýzy s efektivním potlačením polyatomických interferencí pomocí He jako kolizního plynu.</t>
  </si>
  <si>
    <t xml:space="preserve">Spotřeba kolizního plynu max. 15 ml/min. </t>
  </si>
  <si>
    <t>Dynamický rozsah detektoru minimálně 11 řádů a to i pro vzorky jejichž složení není předem známé, bez nutnosti předchozího ředění vzorku, přenastavení na jiné rozlišení, zeslabení/zesílení signálu a bez využití softwarových úprav.</t>
  </si>
  <si>
    <t xml:space="preserve">Automatické ladění systému pro nastavení nejoptimálnějších podmínek analýzy tj. nejlepšího poměru citlivosti k robustnosti plazmatu. </t>
  </si>
  <si>
    <t>Spektrometr včetně integrované vakuové dvoustupňové turbo-molekulární pumpy a externí rotační vakuové pumpy.</t>
  </si>
  <si>
    <r>
      <t xml:space="preserve">Detekční limity - no gas mód za podmínek naladění ≤ 1,5% CeO+/Ce+:
•	</t>
    </r>
    <r>
      <rPr>
        <vertAlign val="super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 xml:space="preserve">Be		≤ 0,2 ppt
•	</t>
    </r>
    <r>
      <rPr>
        <vertAlign val="superscript"/>
        <sz val="11"/>
        <color theme="1"/>
        <rFont val="Calibri"/>
        <family val="2"/>
        <charset val="238"/>
        <scheme val="minor"/>
      </rPr>
      <t>115</t>
    </r>
    <r>
      <rPr>
        <sz val="11"/>
        <color theme="1"/>
        <rFont val="Calibri"/>
        <family val="2"/>
        <charset val="238"/>
        <scheme val="minor"/>
      </rPr>
      <t xml:space="preserve">In		≤ 0,05 ppt
•	</t>
    </r>
    <r>
      <rPr>
        <vertAlign val="superscript"/>
        <sz val="11"/>
        <color theme="1"/>
        <rFont val="Calibri"/>
        <family val="2"/>
        <charset val="238"/>
        <scheme val="minor"/>
      </rPr>
      <t>209</t>
    </r>
    <r>
      <rPr>
        <sz val="11"/>
        <color theme="1"/>
        <rFont val="Calibri"/>
        <family val="2"/>
        <charset val="238"/>
        <scheme val="minor"/>
      </rPr>
      <t>Bi	 	≤ 0,08 ppt</t>
    </r>
  </si>
  <si>
    <t>Dlouhodobá stabilita signálu  po dvou hodinách 
•	Li, Y, Tl		≤3 % 	(RSD)</t>
  </si>
  <si>
    <t>Podavač vzorků (autosampler):</t>
  </si>
  <si>
    <t>Data stanice:</t>
  </si>
  <si>
    <t>Dodávka spektrometru včetně ovládacího a řídícího softwaru sloužícího i pro akvizici, zpracování a reportování dat z ICP-MS.</t>
  </si>
  <si>
    <t>Software ICP-MS musí disponovat funkcí pro snadnou automatickou optimalizaci parametrů plazmatu (start optimalizace jedním kliknutím).</t>
  </si>
  <si>
    <t>Další požadované součásti dodávky:</t>
  </si>
  <si>
    <t>Příloha ke Kupní smlouvě - Technická specifikace k VZ "Dodávka hmotnostního spektrometru s indukčně buzeným plazmatem (ICP-MS)"</t>
  </si>
  <si>
    <t>Interní objednávka č. 24050042</t>
  </si>
  <si>
    <t>Předmětem plnění je spektrometr s indukčně buzeným plazmatem s kvadrupólovým hmotnostním filtrem (ICP-MS) pro stanovení nízkých koncentrací kovů (dále jen spektrometr).</t>
  </si>
  <si>
    <t>Spektrometr musí umožňovat alespoň 5 přednastavených a automaticky použitelných úrovní ředění vzorku.</t>
  </si>
  <si>
    <t>Možnost rozšíření o hardwarově i softwarově integrovaný modul dávkovacího čerpadla s vícecestným ventilem s dávkovací smyčkou pro urychlení analýz a minimalizaci zatížení iontové optiky matricí vzorku.</t>
  </si>
  <si>
    <t>Hmotnostní filtr s frekvencí ≥ 3 MHz pro vysokou transmisi iontů.</t>
  </si>
  <si>
    <t>Teplotně stabilizovaná kolizně reakční cela.</t>
  </si>
  <si>
    <t>Iontové čočky mimo osu/rovinu proudu iontů umístěné mezi kvadrupólovým hmotnostním filtrem a detektorem (ochrana detektoru proti dopadu rozptýlených fotonů a neutronů - minimalizace šumu a maximalizaci S/N).</t>
  </si>
  <si>
    <t>Iontové čočky mimo osu/rovinu proudu iontů (eliminace vlivu fotonů a neutronů na pozadí signálu) před vstupním hrazením do prostoru spektrometru s vysokým vakuem (snadné čištění bez porušení vakua).</t>
  </si>
  <si>
    <t>Rozsah výkonu RF generátoru min 500-1600 W pro režimy „cool“ a „hot“ plasma.</t>
  </si>
  <si>
    <t>Možnost automatického ladění spektrometru na poměr CeO+/Ce+ ≤  1,5% a to jak pro měření matričně čistých tak matričně komplexních vzorků (s až 25% TDS). V případě ředění vzorků plynným argonem musí být systém automaticky laděn i pro různé ředící stupně/faktory.</t>
  </si>
  <si>
    <r>
      <t xml:space="preserve">Citlivost za podmínek naladění ≤ 1,5% CeO+/Ce+:
•	</t>
    </r>
    <r>
      <rPr>
        <vertAlign val="super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 xml:space="preserve">Li 		≥ 55 Mcps/ppm,
•	</t>
    </r>
    <r>
      <rPr>
        <vertAlign val="superscript"/>
        <sz val="11"/>
        <color theme="1"/>
        <rFont val="Calibri"/>
        <family val="2"/>
        <charset val="238"/>
        <scheme val="minor"/>
      </rPr>
      <t>89</t>
    </r>
    <r>
      <rPr>
        <sz val="11"/>
        <color theme="1"/>
        <rFont val="Calibri"/>
        <family val="2"/>
        <charset val="238"/>
        <scheme val="minor"/>
      </rPr>
      <t xml:space="preserve">Y 		≥ 300 Mcps/ppm, 
•	</t>
    </r>
    <r>
      <rPr>
        <vertAlign val="superscript"/>
        <sz val="11"/>
        <color theme="1"/>
        <rFont val="Calibri"/>
        <family val="2"/>
        <charset val="238"/>
        <scheme val="minor"/>
      </rPr>
      <t>205</t>
    </r>
    <r>
      <rPr>
        <sz val="11"/>
        <color theme="1"/>
        <rFont val="Calibri"/>
        <family val="2"/>
        <charset val="238"/>
        <scheme val="minor"/>
      </rPr>
      <t>Tl 		≥ 250 Mcps/ppm.</t>
    </r>
  </si>
  <si>
    <r>
      <t xml:space="preserve">Signál pozadí bez použití kolizních/reakčních plynů  za podmínek naladění ≤ 1,5% CeO+/Ce+:	
•	NoGas mód </t>
    </r>
    <r>
      <rPr>
        <vertAlign val="super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Be &lt;1 cps.</t>
    </r>
  </si>
  <si>
    <t>Integrovaný automatický podavač vzorků pro dávkování malých objemů vzorků s dávkovacím ramenem bez příměsí kovů pro ultrastopové analýzy.</t>
  </si>
  <si>
    <t>Součástí dodávky bude řídící a ovládací modul (data stanice) s obrazovkou.</t>
  </si>
  <si>
    <t>Součástí dodávky bude doprava, instalace a zaškolení obsluhy v místě instalace.</t>
  </si>
  <si>
    <t>Nabídková cena za školení obsluhy (v Kč bez DPH)</t>
  </si>
  <si>
    <t>Nabídková cena předmětu plnění včetně příslušenství, dopravy a instalace (v Kč bez DPH)</t>
  </si>
  <si>
    <t>Nabídková cena CELKEM, včetně příslušenství, dopravy, instalace a zaškolení (v Kč bez DPH)</t>
  </si>
  <si>
    <r>
      <t xml:space="preserve">1x mlžná komora </t>
    </r>
    <r>
      <rPr>
        <sz val="11"/>
        <color theme="1"/>
        <rFont val="Calibri"/>
        <family val="2"/>
        <charset val="238"/>
        <scheme val="minor"/>
      </rPr>
      <t>z křemenného skla chlazená teplotně programovatelným termo-elektrickým článkem.</t>
    </r>
  </si>
  <si>
    <r>
      <t xml:space="preserve">1x koncentrický zmlžovač </t>
    </r>
    <r>
      <rPr>
        <sz val="11"/>
        <color theme="1"/>
        <rFont val="Calibri"/>
        <family val="2"/>
        <charset val="238"/>
        <scheme val="minor"/>
      </rPr>
      <t>z křemenného skla.</t>
    </r>
  </si>
  <si>
    <r>
      <t xml:space="preserve">1x pevný </t>
    </r>
    <r>
      <rPr>
        <sz val="11"/>
        <color theme="1"/>
        <rFont val="Calibri"/>
        <family val="2"/>
        <charset val="238"/>
        <scheme val="minor"/>
      </rPr>
      <t>křemenný hořák.</t>
    </r>
  </si>
  <si>
    <r>
      <t xml:space="preserve">Bezúdržbový polovodičový RF generátor </t>
    </r>
    <r>
      <rPr>
        <sz val="11"/>
        <color theme="1"/>
        <rFont val="Calibri"/>
        <family val="2"/>
        <charset val="238"/>
        <scheme val="minor"/>
      </rPr>
      <t>25-30 MHz.</t>
    </r>
  </si>
  <si>
    <r>
      <t xml:space="preserve">Kolizně/reakční cela musí umožňovat v rámci běžící sekvence rychlé přepínání mezi „gas módem“ a „no gas módem“ případně módy s různými reakčními plyny („gas módy“) a to v čase kratším než 5 vteřin </t>
    </r>
    <r>
      <rPr>
        <sz val="11"/>
        <color theme="1"/>
        <rFont val="Calibri"/>
        <family val="2"/>
        <charset val="238"/>
        <scheme val="minor"/>
      </rPr>
      <t>(musí být ověřitelné z oficiálních zdrojů výrobce).</t>
    </r>
  </si>
  <si>
    <r>
      <t xml:space="preserve">Rozlišení </t>
    </r>
    <r>
      <rPr>
        <sz val="11"/>
        <color theme="1"/>
        <rFont val="Symbol"/>
        <family val="1"/>
        <charset val="2"/>
      </rPr>
      <t>³</t>
    </r>
    <r>
      <rPr>
        <sz val="11"/>
        <color theme="1"/>
        <rFont val="Calibri"/>
        <family val="2"/>
        <charset val="238"/>
        <scheme val="minor"/>
      </rPr>
      <t xml:space="preserve"> 0,4 AMU pro korekci dvojitě nabitých iontů na půlhmotách.</t>
    </r>
  </si>
  <si>
    <t>Výměnný košík (tray) s min. 80 pozicemi 6mL vzorkovnic</t>
  </si>
  <si>
    <r>
      <t xml:space="preserve">Výměnný košík s min. 70 pozicemi pro 1,5mL vzorkovnice + </t>
    </r>
    <r>
      <rPr>
        <sz val="11"/>
        <color theme="1"/>
        <rFont val="Calibri"/>
        <family val="2"/>
        <charset val="238"/>
        <scheme val="minor"/>
      </rPr>
      <t>min. 10 pozicemi pro 18mL vzorkovnice.</t>
    </r>
  </si>
  <si>
    <r>
      <t xml:space="preserve">Ovládací software ICP-MS spektrometru musí zahrnovat funkci pro automatický vývoj metody tak, aby bylo možné získat </t>
    </r>
    <r>
      <rPr>
        <sz val="11"/>
        <color theme="1"/>
        <rFont val="Calibri"/>
        <family val="2"/>
        <charset val="238"/>
        <scheme val="minor"/>
      </rPr>
      <t>data i v případě analýz nových nebo proměnlivých typů vzorků a to po zadání základních informací o vzorku / požadované aplikaci nebo změřením typického vzorku.</t>
    </r>
  </si>
  <si>
    <t>Uživatelský manuál v českém nebo anglickém jazyce.</t>
  </si>
  <si>
    <t>Dodavatel musí poskytovat pozáruční servis, tj. po skončení záruční lhůty bude možné se zadavatelem uzavřít servisní smlouvu na pozáruční servis.</t>
  </si>
  <si>
    <t>Zadavatel požaduje záruční servis s řešením závady do 48 hodin od nahlášení závady, tj. do 48 hodin se servisní technik dostaví na diagnostiku nebo provede diagnostiku online a navrhne další postup. Záruční servis musí provádět výrobcem proškolený servisní technik/specialista na oblast ICP-MS.</t>
  </si>
  <si>
    <t>Spektrometr musí být v základní konfiguraci se standardní sadou pro vnášení vzorků (mlžná komora, zmlžovač, hořák, hadičky, kóny) schopen rutinních měření sekvencí vysoko-matričních vzorků s obsahem až 25% celkového obsahu solí (25% TDS) s vysokou výtěžností a bez ředění vzorků kapalinou (ani interním standardem). V této konfiguraci musí být možné dosáhnout výrobcem garantované citlivosti a limitů detekce uvedených v této specifikaci níže v bodě „požadované minimální výrobcem garantované parametry".</t>
  </si>
  <si>
    <t>Požadované minimální výrobcem garantované parametry:</t>
  </si>
  <si>
    <t>Chladící jednotka „liquid to liquid“ pro odvod tepla z ICP do glykolového chladícího okruhu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</si>
</sst>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theme="1" tint="0.34998626667073579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0" fillId="3" borderId="1" xfId="0" applyNumberForma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left" vertical="center" wrapText="1"/>
    </xf>
    <xf numFmtId="0" fontId="9" fillId="0" borderId="0" xfId="1" applyFont="1" applyAlignment="1"/>
    <xf numFmtId="0" fontId="0" fillId="0" borderId="0" xfId="0" applyAlignment="1">
      <alignment wrapText="1"/>
    </xf>
    <xf numFmtId="164" fontId="1" fillId="4" borderId="1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wrapText="1"/>
    </xf>
    <xf numFmtId="164" fontId="0" fillId="3" borderId="1" xfId="0" applyNumberFormat="1" applyFont="1" applyFill="1" applyBorder="1" applyAlignment="1">
      <alignment horizontal="left" vertical="top" wrapText="1"/>
    </xf>
    <xf numFmtId="164" fontId="0" fillId="3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8" borderId="10" xfId="0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4" borderId="6" xfId="0" applyFont="1" applyFill="1" applyBorder="1" applyAlignment="1">
      <alignment horizontal="left" vertical="center" wrapText="1"/>
    </xf>
    <xf numFmtId="164" fontId="1" fillId="7" borderId="6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164" fontId="14" fillId="6" borderId="18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164" fontId="1" fillId="7" borderId="23" xfId="0" applyNumberFormat="1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left" vertical="center" wrapText="1"/>
    </xf>
    <xf numFmtId="164" fontId="0" fillId="4" borderId="15" xfId="0" applyNumberFormat="1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/>
    </xf>
    <xf numFmtId="0" fontId="1" fillId="8" borderId="17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1" fillId="7" borderId="21" xfId="0" applyFont="1" applyFill="1" applyBorder="1" applyAlignment="1">
      <alignment horizontal="left" vertical="center"/>
    </xf>
    <xf numFmtId="0" fontId="1" fillId="7" borderId="22" xfId="0" applyFont="1" applyFill="1" applyBorder="1" applyAlignment="1">
      <alignment horizontal="left" vertical="center"/>
    </xf>
    <xf numFmtId="0" fontId="1" fillId="7" borderId="13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164" fontId="0" fillId="3" borderId="11" xfId="0" applyNumberFormat="1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showGridLines="0" tabSelected="1" zoomScaleNormal="100" workbookViewId="0">
      <selection activeCell="B67" sqref="B67"/>
    </sheetView>
  </sheetViews>
  <sheetFormatPr defaultRowHeight="15" x14ac:dyDescent="0.25"/>
  <cols>
    <col min="1" max="1" width="7.28515625" style="1" customWidth="1"/>
    <col min="2" max="2" width="80.42578125" customWidth="1"/>
    <col min="3" max="3" width="55.7109375" style="16" customWidth="1"/>
  </cols>
  <sheetData>
    <row r="1" spans="1:11" ht="18.75" x14ac:dyDescent="0.25">
      <c r="A1" s="5" t="s">
        <v>29</v>
      </c>
      <c r="B1" s="4"/>
      <c r="C1" s="2"/>
    </row>
    <row r="2" spans="1:11" ht="14.25" customHeight="1" x14ac:dyDescent="0.25">
      <c r="A2" s="24" t="s">
        <v>30</v>
      </c>
      <c r="B2" s="4"/>
      <c r="C2" s="2"/>
    </row>
    <row r="3" spans="1:11" ht="7.5" customHeight="1" x14ac:dyDescent="0.25">
      <c r="A3"/>
      <c r="C3"/>
    </row>
    <row r="4" spans="1:11" x14ac:dyDescent="0.25">
      <c r="A4" s="6"/>
      <c r="B4" s="23" t="s">
        <v>1</v>
      </c>
      <c r="C4" s="2"/>
    </row>
    <row r="5" spans="1:11" ht="10.5" customHeight="1" x14ac:dyDescent="0.25">
      <c r="A5" s="7"/>
      <c r="B5" s="7"/>
      <c r="C5" s="2"/>
    </row>
    <row r="6" spans="1:11" x14ac:dyDescent="0.25">
      <c r="A6" s="25" t="s">
        <v>31</v>
      </c>
      <c r="B6" s="7"/>
      <c r="C6" s="2"/>
    </row>
    <row r="7" spans="1:11" ht="6.75" customHeight="1" x14ac:dyDescent="0.25">
      <c r="A7" s="7"/>
      <c r="B7" s="7"/>
      <c r="C7" s="2"/>
    </row>
    <row r="8" spans="1:11" ht="15.75" thickBot="1" x14ac:dyDescent="0.3">
      <c r="A8" s="11" t="s">
        <v>3</v>
      </c>
    </row>
    <row r="9" spans="1:11" ht="30" x14ac:dyDescent="0.25">
      <c r="A9" s="8" t="s">
        <v>4</v>
      </c>
      <c r="B9" s="9" t="s">
        <v>0</v>
      </c>
      <c r="C9" s="13" t="s">
        <v>7</v>
      </c>
    </row>
    <row r="10" spans="1:11" x14ac:dyDescent="0.25">
      <c r="A10" s="37" t="s">
        <v>13</v>
      </c>
      <c r="B10" s="38"/>
      <c r="C10" s="22"/>
    </row>
    <row r="11" spans="1:11" x14ac:dyDescent="0.25">
      <c r="A11" s="10">
        <v>1</v>
      </c>
      <c r="B11" s="20" t="s">
        <v>10</v>
      </c>
      <c r="C11" s="26"/>
      <c r="D11" s="15"/>
      <c r="E11" s="3"/>
      <c r="F11" s="3"/>
      <c r="G11" s="3"/>
      <c r="H11" s="3"/>
      <c r="I11" s="3"/>
      <c r="J11" s="3"/>
      <c r="K11" s="3"/>
    </row>
    <row r="12" spans="1:11" ht="30" x14ac:dyDescent="0.25">
      <c r="A12" s="10">
        <v>2</v>
      </c>
      <c r="B12" s="20" t="s">
        <v>48</v>
      </c>
      <c r="C12" s="26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10">
        <v>3</v>
      </c>
      <c r="B13" s="20" t="s">
        <v>49</v>
      </c>
      <c r="C13" s="26"/>
      <c r="D13" s="15"/>
      <c r="E13" s="3"/>
      <c r="F13" s="3"/>
      <c r="G13" s="3"/>
      <c r="H13" s="3"/>
      <c r="I13" s="3"/>
      <c r="J13" s="3"/>
      <c r="K13" s="3"/>
    </row>
    <row r="14" spans="1:11" ht="105" x14ac:dyDescent="0.25">
      <c r="A14" s="10">
        <v>4</v>
      </c>
      <c r="B14" s="12" t="s">
        <v>60</v>
      </c>
      <c r="C14" s="26"/>
      <c r="D14" s="3"/>
      <c r="E14" s="3"/>
      <c r="F14" s="3"/>
      <c r="G14" s="3"/>
      <c r="H14" s="3"/>
      <c r="I14" s="3"/>
      <c r="J14" s="3"/>
      <c r="K14" s="3"/>
    </row>
    <row r="15" spans="1:11" ht="30" x14ac:dyDescent="0.25">
      <c r="A15" s="10">
        <v>5</v>
      </c>
      <c r="B15" s="12" t="s">
        <v>11</v>
      </c>
      <c r="C15" s="26"/>
      <c r="D15" s="3"/>
      <c r="E15" s="3"/>
      <c r="F15" s="3"/>
      <c r="G15" s="3"/>
      <c r="H15" s="3"/>
      <c r="I15" s="3"/>
      <c r="J15" s="3"/>
      <c r="K15" s="3"/>
    </row>
    <row r="16" spans="1:11" ht="30" x14ac:dyDescent="0.25">
      <c r="A16" s="10">
        <v>6</v>
      </c>
      <c r="B16" s="12" t="s">
        <v>32</v>
      </c>
      <c r="C16" s="26"/>
      <c r="D16" s="3"/>
      <c r="E16" s="3"/>
      <c r="F16" s="3"/>
      <c r="G16" s="3"/>
      <c r="H16" s="3"/>
      <c r="I16" s="3"/>
      <c r="J16" s="3"/>
      <c r="K16" s="3"/>
    </row>
    <row r="17" spans="1:11" ht="60" x14ac:dyDescent="0.25">
      <c r="A17" s="10">
        <v>7</v>
      </c>
      <c r="B17" s="12" t="s">
        <v>12</v>
      </c>
      <c r="C17" s="26"/>
      <c r="D17" s="15"/>
      <c r="E17" s="3"/>
      <c r="F17" s="3"/>
      <c r="G17" s="3"/>
      <c r="H17" s="3"/>
      <c r="I17" s="3"/>
      <c r="J17" s="3"/>
      <c r="K17" s="3"/>
    </row>
    <row r="18" spans="1:11" ht="45" x14ac:dyDescent="0.25">
      <c r="A18" s="10">
        <v>8</v>
      </c>
      <c r="B18" s="12" t="s">
        <v>33</v>
      </c>
      <c r="C18" s="26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7" t="s">
        <v>14</v>
      </c>
      <c r="B19" s="38"/>
      <c r="C19" s="33"/>
    </row>
    <row r="20" spans="1:11" x14ac:dyDescent="0.25">
      <c r="A20" s="10">
        <v>9</v>
      </c>
      <c r="B20" s="20" t="s">
        <v>50</v>
      </c>
      <c r="C20" s="26"/>
      <c r="D20" s="3"/>
      <c r="E20" s="3"/>
      <c r="F20" s="3"/>
      <c r="G20" s="3"/>
      <c r="H20" s="3"/>
      <c r="I20" s="3"/>
      <c r="J20" s="3"/>
      <c r="K20" s="3"/>
    </row>
    <row r="21" spans="1:11" ht="30" x14ac:dyDescent="0.25">
      <c r="A21" s="10">
        <v>10</v>
      </c>
      <c r="B21" s="12" t="s">
        <v>15</v>
      </c>
      <c r="C21" s="26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10">
        <v>11</v>
      </c>
      <c r="B22" s="20" t="s">
        <v>51</v>
      </c>
      <c r="C22" s="26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10">
        <v>12</v>
      </c>
      <c r="B23" s="12" t="s">
        <v>38</v>
      </c>
      <c r="C23" s="26"/>
      <c r="D23" s="3"/>
      <c r="E23" s="3"/>
      <c r="F23" s="3"/>
      <c r="G23" s="3"/>
      <c r="H23" s="3"/>
      <c r="I23" s="3"/>
      <c r="J23" s="3"/>
      <c r="K23" s="3"/>
    </row>
    <row r="24" spans="1:11" ht="45" x14ac:dyDescent="0.25">
      <c r="A24" s="31">
        <v>13</v>
      </c>
      <c r="B24" s="12" t="s">
        <v>37</v>
      </c>
      <c r="C24" s="26"/>
      <c r="D24" s="3"/>
      <c r="E24" s="3"/>
      <c r="F24" s="3"/>
      <c r="G24" s="3"/>
      <c r="H24" s="3"/>
      <c r="I24" s="3"/>
      <c r="J24" s="3"/>
      <c r="K24" s="3"/>
    </row>
    <row r="25" spans="1:11" ht="45" x14ac:dyDescent="0.25">
      <c r="A25" s="31">
        <v>14</v>
      </c>
      <c r="B25" s="12" t="s">
        <v>36</v>
      </c>
      <c r="C25" s="26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10">
        <v>15</v>
      </c>
      <c r="B26" s="20" t="s">
        <v>35</v>
      </c>
      <c r="C26" s="26"/>
      <c r="D26" s="15"/>
      <c r="E26" s="3"/>
      <c r="F26" s="3"/>
      <c r="G26" s="3"/>
      <c r="H26" s="3"/>
      <c r="I26" s="3"/>
      <c r="J26" s="3"/>
      <c r="K26" s="3"/>
    </row>
    <row r="27" spans="1:11" ht="45" x14ac:dyDescent="0.25">
      <c r="A27" s="10">
        <v>16</v>
      </c>
      <c r="B27" s="19" t="s">
        <v>52</v>
      </c>
      <c r="C27" s="26"/>
      <c r="D27" s="3"/>
      <c r="E27" s="3"/>
      <c r="F27" s="3"/>
      <c r="G27" s="3"/>
      <c r="H27" s="3"/>
      <c r="I27" s="3"/>
      <c r="J27" s="3"/>
      <c r="K27" s="3"/>
    </row>
    <row r="28" spans="1:11" ht="75" x14ac:dyDescent="0.25">
      <c r="A28" s="10">
        <v>17</v>
      </c>
      <c r="B28" s="19" t="s">
        <v>16</v>
      </c>
      <c r="C28" s="26"/>
      <c r="D28" s="15"/>
      <c r="E28" s="3"/>
      <c r="F28" s="3"/>
      <c r="G28" s="3"/>
      <c r="H28" s="3"/>
      <c r="I28" s="3"/>
      <c r="J28" s="3"/>
      <c r="K28" s="3"/>
    </row>
    <row r="29" spans="1:11" ht="30" x14ac:dyDescent="0.25">
      <c r="A29" s="10">
        <v>18</v>
      </c>
      <c r="B29" s="12" t="s">
        <v>17</v>
      </c>
      <c r="C29" s="26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10">
        <v>19</v>
      </c>
      <c r="B30" s="12" t="s">
        <v>18</v>
      </c>
      <c r="C30" s="26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10">
        <v>20</v>
      </c>
      <c r="B31" s="12" t="s">
        <v>34</v>
      </c>
      <c r="C31" s="26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10">
        <v>21</v>
      </c>
      <c r="B32" s="12" t="s">
        <v>53</v>
      </c>
      <c r="C32" s="36"/>
      <c r="D32" s="3"/>
      <c r="E32" s="3"/>
      <c r="F32" s="3"/>
      <c r="G32" s="3"/>
      <c r="H32" s="3"/>
      <c r="I32" s="3"/>
      <c r="J32" s="3"/>
      <c r="K32" s="3"/>
    </row>
    <row r="33" spans="1:11" ht="45" x14ac:dyDescent="0.25">
      <c r="A33" s="10">
        <v>22</v>
      </c>
      <c r="B33" s="20" t="s">
        <v>19</v>
      </c>
      <c r="C33" s="26"/>
      <c r="D33" s="15"/>
      <c r="E33" s="3"/>
      <c r="F33" s="3"/>
      <c r="G33" s="3"/>
      <c r="H33" s="3"/>
      <c r="I33" s="3"/>
      <c r="J33" s="3"/>
      <c r="K33" s="3"/>
    </row>
    <row r="34" spans="1:11" ht="30" x14ac:dyDescent="0.25">
      <c r="A34" s="10">
        <v>23</v>
      </c>
      <c r="B34" s="20" t="s">
        <v>20</v>
      </c>
      <c r="C34" s="26"/>
      <c r="D34" s="15"/>
      <c r="E34" s="3"/>
      <c r="F34" s="3"/>
      <c r="G34" s="3"/>
      <c r="H34" s="3"/>
      <c r="I34" s="3"/>
      <c r="J34" s="3"/>
      <c r="K34" s="3"/>
    </row>
    <row r="35" spans="1:11" ht="60" x14ac:dyDescent="0.25">
      <c r="A35" s="10">
        <v>24</v>
      </c>
      <c r="B35" s="12" t="s">
        <v>39</v>
      </c>
      <c r="C35" s="26"/>
      <c r="D35" s="3"/>
      <c r="E35" s="3"/>
      <c r="F35" s="3"/>
      <c r="G35" s="3"/>
      <c r="H35" s="3"/>
      <c r="I35" s="3"/>
      <c r="J35" s="3"/>
      <c r="K35" s="3"/>
    </row>
    <row r="36" spans="1:11" ht="30" x14ac:dyDescent="0.25">
      <c r="A36" s="10">
        <v>25</v>
      </c>
      <c r="B36" s="12" t="s">
        <v>21</v>
      </c>
      <c r="C36" s="26"/>
      <c r="D36" s="3"/>
      <c r="E36" s="3"/>
      <c r="F36" s="3"/>
      <c r="G36" s="3"/>
      <c r="H36" s="3"/>
      <c r="I36" s="3"/>
      <c r="J36" s="3"/>
      <c r="K36" s="3"/>
    </row>
    <row r="37" spans="1:11" ht="30" x14ac:dyDescent="0.25">
      <c r="A37" s="10">
        <v>26</v>
      </c>
      <c r="B37" s="12" t="s">
        <v>62</v>
      </c>
      <c r="C37" s="26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7" t="s">
        <v>61</v>
      </c>
      <c r="B38" s="38"/>
      <c r="C38" s="22"/>
    </row>
    <row r="39" spans="1:11" ht="66.75" x14ac:dyDescent="0.25">
      <c r="A39" s="10">
        <v>27</v>
      </c>
      <c r="B39" s="12" t="s">
        <v>40</v>
      </c>
      <c r="C39" s="26"/>
      <c r="D39" s="3"/>
      <c r="E39" s="3"/>
      <c r="F39" s="3"/>
      <c r="G39" s="3"/>
      <c r="H39" s="3"/>
      <c r="I39" s="3"/>
      <c r="J39" s="3"/>
      <c r="K39" s="3"/>
    </row>
    <row r="40" spans="1:11" ht="47.25" x14ac:dyDescent="0.25">
      <c r="A40" s="10">
        <v>28</v>
      </c>
      <c r="B40" s="12" t="s">
        <v>41</v>
      </c>
      <c r="C40" s="26"/>
      <c r="D40" s="3"/>
      <c r="E40" s="3"/>
      <c r="F40" s="3"/>
      <c r="G40" s="3"/>
      <c r="H40" s="3"/>
      <c r="I40" s="3"/>
      <c r="J40" s="3"/>
      <c r="K40" s="3"/>
    </row>
    <row r="41" spans="1:11" ht="66.75" x14ac:dyDescent="0.25">
      <c r="A41" s="10">
        <v>29</v>
      </c>
      <c r="B41" s="12" t="s">
        <v>22</v>
      </c>
      <c r="C41" s="26"/>
      <c r="D41" s="3"/>
      <c r="E41" s="3"/>
      <c r="F41" s="3"/>
      <c r="G41" s="3"/>
      <c r="H41" s="3"/>
      <c r="I41" s="3"/>
      <c r="J41" s="3"/>
      <c r="K41" s="3"/>
    </row>
    <row r="42" spans="1:11" ht="30" x14ac:dyDescent="0.25">
      <c r="A42" s="10">
        <v>30</v>
      </c>
      <c r="B42" s="20" t="s">
        <v>23</v>
      </c>
      <c r="C42" s="26"/>
      <c r="D42" s="15"/>
      <c r="E42" s="3"/>
      <c r="F42" s="3"/>
      <c r="G42" s="3"/>
      <c r="H42" s="3"/>
      <c r="I42" s="3"/>
      <c r="J42" s="3"/>
      <c r="K42" s="3"/>
    </row>
    <row r="43" spans="1:11" x14ac:dyDescent="0.25">
      <c r="A43" s="37" t="s">
        <v>24</v>
      </c>
      <c r="B43" s="38"/>
      <c r="C43" s="33"/>
    </row>
    <row r="44" spans="1:11" ht="30" x14ac:dyDescent="0.25">
      <c r="A44" s="10">
        <v>31</v>
      </c>
      <c r="B44" s="12" t="s">
        <v>42</v>
      </c>
      <c r="C44" s="26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10">
        <v>32</v>
      </c>
      <c r="B45" s="12" t="s">
        <v>54</v>
      </c>
      <c r="C45" s="26"/>
      <c r="D45" s="3"/>
      <c r="E45" s="3"/>
      <c r="F45" s="3"/>
      <c r="G45" s="3"/>
      <c r="H45" s="3"/>
      <c r="I45" s="3"/>
      <c r="J45" s="3"/>
      <c r="K45" s="3"/>
    </row>
    <row r="46" spans="1:11" ht="30" x14ac:dyDescent="0.25">
      <c r="A46" s="10">
        <v>33</v>
      </c>
      <c r="B46" s="20" t="s">
        <v>55</v>
      </c>
      <c r="C46" s="26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7" t="s">
        <v>25</v>
      </c>
      <c r="B47" s="38"/>
      <c r="C47" s="33"/>
    </row>
    <row r="48" spans="1:11" ht="30" x14ac:dyDescent="0.25">
      <c r="A48" s="10">
        <v>34</v>
      </c>
      <c r="B48" s="12" t="s">
        <v>26</v>
      </c>
      <c r="C48" s="26"/>
      <c r="D48" s="3"/>
      <c r="E48" s="3"/>
      <c r="F48" s="3"/>
      <c r="G48" s="3"/>
      <c r="H48" s="3"/>
      <c r="I48" s="3"/>
      <c r="J48" s="3"/>
      <c r="K48" s="3"/>
    </row>
    <row r="49" spans="1:11" ht="30" x14ac:dyDescent="0.25">
      <c r="A49" s="10">
        <v>35</v>
      </c>
      <c r="B49" s="12" t="s">
        <v>27</v>
      </c>
      <c r="C49" s="26"/>
      <c r="D49" s="3"/>
      <c r="E49" s="3"/>
      <c r="F49" s="3"/>
      <c r="G49" s="3"/>
      <c r="H49" s="3"/>
      <c r="I49" s="3"/>
      <c r="J49" s="3"/>
      <c r="K49" s="3"/>
    </row>
    <row r="50" spans="1:11" ht="60" x14ac:dyDescent="0.25">
      <c r="A50" s="10">
        <v>36</v>
      </c>
      <c r="B50" s="20" t="s">
        <v>56</v>
      </c>
      <c r="C50" s="26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10">
        <v>37</v>
      </c>
      <c r="B51" s="20" t="s">
        <v>43</v>
      </c>
      <c r="C51" s="26"/>
      <c r="D51" s="15"/>
      <c r="E51" s="3"/>
      <c r="F51" s="3"/>
      <c r="G51" s="3"/>
      <c r="H51" s="3"/>
      <c r="I51" s="3"/>
      <c r="J51" s="3"/>
      <c r="K51" s="3"/>
    </row>
    <row r="52" spans="1:11" x14ac:dyDescent="0.25">
      <c r="A52" s="37" t="s">
        <v>28</v>
      </c>
      <c r="B52" s="38"/>
      <c r="C52" s="33"/>
    </row>
    <row r="53" spans="1:11" x14ac:dyDescent="0.25">
      <c r="A53" s="10">
        <v>38</v>
      </c>
      <c r="B53" s="12" t="s">
        <v>44</v>
      </c>
      <c r="C53" s="26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10">
        <v>39</v>
      </c>
      <c r="B54" s="12" t="s">
        <v>57</v>
      </c>
      <c r="C54" s="26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10">
        <v>40</v>
      </c>
      <c r="B55" s="14" t="s">
        <v>6</v>
      </c>
      <c r="C55" s="34"/>
      <c r="D55" s="3"/>
      <c r="E55" s="3"/>
      <c r="F55" s="3"/>
      <c r="G55" s="3"/>
      <c r="H55" s="3"/>
      <c r="I55" s="3"/>
      <c r="J55" s="3"/>
      <c r="K55" s="3"/>
    </row>
    <row r="56" spans="1:11" ht="60" x14ac:dyDescent="0.25">
      <c r="A56" s="10">
        <v>41</v>
      </c>
      <c r="B56" s="45" t="s">
        <v>59</v>
      </c>
      <c r="C56" s="34"/>
      <c r="D56" s="3"/>
      <c r="E56" s="3"/>
      <c r="F56" s="3"/>
      <c r="G56" s="3"/>
      <c r="H56" s="3"/>
      <c r="I56" s="3"/>
      <c r="J56" s="3"/>
      <c r="K56" s="3"/>
    </row>
    <row r="57" spans="1:11" ht="30.75" thickBot="1" x14ac:dyDescent="0.3">
      <c r="A57" s="10">
        <v>42</v>
      </c>
      <c r="B57" s="20" t="s">
        <v>58</v>
      </c>
      <c r="C57" s="34"/>
      <c r="D57" s="3"/>
      <c r="E57" s="3"/>
      <c r="F57" s="3"/>
      <c r="G57" s="3"/>
      <c r="H57" s="3"/>
      <c r="I57" s="3"/>
      <c r="J57" s="3"/>
      <c r="K57" s="3"/>
    </row>
    <row r="58" spans="1:11" ht="33" customHeight="1" thickTop="1" x14ac:dyDescent="0.25">
      <c r="A58" s="43" t="s">
        <v>8</v>
      </c>
      <c r="B58" s="44"/>
      <c r="C58" s="35"/>
    </row>
    <row r="59" spans="1:11" x14ac:dyDescent="0.25">
      <c r="A59" s="39" t="s">
        <v>46</v>
      </c>
      <c r="B59" s="40"/>
      <c r="C59" s="17">
        <v>0</v>
      </c>
    </row>
    <row r="60" spans="1:11" x14ac:dyDescent="0.25">
      <c r="A60" s="39" t="s">
        <v>45</v>
      </c>
      <c r="B60" s="40"/>
      <c r="C60" s="17">
        <v>0</v>
      </c>
    </row>
    <row r="61" spans="1:11" x14ac:dyDescent="0.25">
      <c r="A61" s="39" t="s">
        <v>47</v>
      </c>
      <c r="B61" s="40"/>
      <c r="C61" s="27">
        <f>SUM(C59:C60)</f>
        <v>0</v>
      </c>
    </row>
    <row r="62" spans="1:11" ht="15.75" thickBot="1" x14ac:dyDescent="0.3">
      <c r="A62" s="41" t="s">
        <v>9</v>
      </c>
      <c r="B62" s="42"/>
      <c r="C62" s="32">
        <f>SUM(C61*1.21)</f>
        <v>0</v>
      </c>
    </row>
    <row r="63" spans="1:11" ht="16.5" thickTop="1" thickBot="1" x14ac:dyDescent="0.3">
      <c r="A63" s="28" t="s">
        <v>2</v>
      </c>
      <c r="B63" s="29"/>
      <c r="C63" s="30">
        <v>4900000</v>
      </c>
    </row>
    <row r="64" spans="1:11" x14ac:dyDescent="0.25">
      <c r="A64" s="21"/>
    </row>
    <row r="65" spans="1:3" x14ac:dyDescent="0.25">
      <c r="A65"/>
      <c r="C65"/>
    </row>
    <row r="66" spans="1:3" x14ac:dyDescent="0.25">
      <c r="A66"/>
      <c r="C66"/>
    </row>
    <row r="67" spans="1:3" x14ac:dyDescent="0.25">
      <c r="A67"/>
      <c r="C67"/>
    </row>
    <row r="68" spans="1:3" x14ac:dyDescent="0.25">
      <c r="A68"/>
      <c r="C68"/>
    </row>
    <row r="69" spans="1:3" x14ac:dyDescent="0.25">
      <c r="A69"/>
      <c r="C69"/>
    </row>
    <row r="71" spans="1:3" x14ac:dyDescent="0.25">
      <c r="C71" s="18" t="s">
        <v>5</v>
      </c>
    </row>
  </sheetData>
  <mergeCells count="11">
    <mergeCell ref="A60:B60"/>
    <mergeCell ref="A62:B62"/>
    <mergeCell ref="A58:B58"/>
    <mergeCell ref="A59:B59"/>
    <mergeCell ref="A61:B61"/>
    <mergeCell ref="A52:B52"/>
    <mergeCell ref="A10:B10"/>
    <mergeCell ref="A19:B19"/>
    <mergeCell ref="A38:B38"/>
    <mergeCell ref="A43:B43"/>
    <mergeCell ref="A47:B47"/>
  </mergeCells>
  <pageMargins left="0.11811023622047245" right="0.11811023622047245" top="0.19685039370078741" bottom="0.19685039370078741" header="0.31496062992125984" footer="0.31496062992125984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602D94-8118-4811-88E1-173C54FAC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89900-23BC-476C-8BFD-B6ED60AE6C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02ABE6-DD5E-4019-90FE-B4678039DD9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6bf57cb4-cbb8-4680-a8b6-f4925622197e"/>
    <ds:schemaRef ds:uri="http://purl.org/dc/elements/1.1/"/>
    <ds:schemaRef ds:uri="http://schemas.openxmlformats.org/package/2006/metadata/core-properties"/>
    <ds:schemaRef ds:uri="5d7613ff-490a-4d5d-8dfb-fa737d953158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ICP-MS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Smolová</cp:lastModifiedBy>
  <cp:lastPrinted>2024-02-05T12:21:01Z</cp:lastPrinted>
  <dcterms:created xsi:type="dcterms:W3CDTF">2018-05-21T11:46:33Z</dcterms:created>
  <dcterms:modified xsi:type="dcterms:W3CDTF">2024-05-28T12:54:09Z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