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olova\OneDrive - UJF\Veřejné zakázky\DNS\DNS_2024\DNS_Materiály a přístroje_nadlimit\Přístroje\znovu\"/>
    </mc:Choice>
  </mc:AlternateContent>
  <xr:revisionPtr revIDLastSave="18" documentId="8_{33EC1115-4E1D-49B5-AE43-C570D1A25A93}" xr6:coauthVersionLast="36" xr6:coauthVersionMax="36" xr10:uidLastSave="{9FF42C91-9551-4C78-A200-AF471871EEA3}"/>
  <bookViews>
    <workbookView xWindow="0" yWindow="0" windowWidth="25125" windowHeight="1233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3" i="1" l="1"/>
  <c r="F9" i="1"/>
  <c r="F31" i="1" l="1"/>
  <c r="F32" i="1" s="1"/>
</calcChain>
</file>

<file path=xl/sharedStrings.xml><?xml version="1.0" encoding="utf-8"?>
<sst xmlns="http://schemas.openxmlformats.org/spreadsheetml/2006/main" count="42" uniqueCount="38">
  <si>
    <t>Popis</t>
  </si>
  <si>
    <t>Předmět</t>
  </si>
  <si>
    <t>Takto podbarvená pole dodavatel povinně vyplní</t>
  </si>
  <si>
    <t>Zadavatel stanovuje tyto minimální technické požadavky:</t>
  </si>
  <si>
    <t>podpis oprávněné osoby dodavatele</t>
  </si>
  <si>
    <t>Nabídková cena celkem bez DPH</t>
  </si>
  <si>
    <t>Nabídková cena celkem s DPH</t>
  </si>
  <si>
    <t>Předpokládaná hodnota celkem bez DPH</t>
  </si>
  <si>
    <t>Nabízené řešení                                  (výrobce a přesný typ)</t>
  </si>
  <si>
    <t>Konrétní parametry nabízeného řešení nebo  dodavatel uvede zda splňuje ANO / NE</t>
  </si>
  <si>
    <t>doprava do sídla Zadavatele</t>
  </si>
  <si>
    <t>Interní č. objednávky UJF: 24050020</t>
  </si>
  <si>
    <t>Bezolejová vývěva (2 ks)</t>
  </si>
  <si>
    <t>Membránová vývěva (1 ks)</t>
  </si>
  <si>
    <t>Nabídková cena za kus (Kč bez DPH)</t>
  </si>
  <si>
    <t>Nabídková cena CELKEM (Kč bez DPH)</t>
  </si>
  <si>
    <t xml:space="preserve">chlazení: min. vodní </t>
  </si>
  <si>
    <r>
      <t>čerpací rychlost (N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): min. 250 l/s</t>
    </r>
  </si>
  <si>
    <t>stupeň krytí: IP 54 nebo vyšší</t>
  </si>
  <si>
    <r>
      <t>čerpací rychlost: min. 6m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 (optimum 18,1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/h) </t>
    </r>
  </si>
  <si>
    <t>Pozn:</t>
  </si>
  <si>
    <t>**Účastník uvede nabízenou délku záruční lhůty</t>
  </si>
  <si>
    <t>záruční lhůta min. 12 měsíců**</t>
  </si>
  <si>
    <t>s ovládací jednotkou kompatibilní s TMP, propojení s TMP kabely o délce min. 25 m*, napájení jednotky: 230V / 50Hz</t>
  </si>
  <si>
    <t>Turbomolekulární vývěva se zdrojem a ovládací jednotkou  (2 ks)</t>
  </si>
  <si>
    <t>vakuové připojení (IN): DN 100 ISO-K</t>
  </si>
  <si>
    <r>
      <t>čerpací rychlost: min. 3,8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</t>
    </r>
  </si>
  <si>
    <t>dosažitelné vakuum: min. 1 mbar</t>
  </si>
  <si>
    <t>stupeň krytí: IP 40 nebo vyšší</t>
  </si>
  <si>
    <t>napájení 230 V / 50 Hz</t>
  </si>
  <si>
    <t>síťový kabel</t>
  </si>
  <si>
    <t>* Ovládací jednotka se nesmí nacházet v blízkosti urychlovače, kde by byla vystavena silné radiaci, proto požadujeme také min. 25 m dlouhé kabely k propojení ovládací jednotky se zdrojem vývěvy, příp. mezi zdrojem a vývěvou.</t>
  </si>
  <si>
    <t>vhodné pro provoz v záření (bez elektroniky)</t>
  </si>
  <si>
    <t>Příloha ke Kupní smlouvě - Technická specifikace k VZ "Dodávka turbomolekulárních, bezolejových a membránových vývěv - II. (FAIR III)"</t>
  </si>
  <si>
    <r>
      <t>vakuové připojení (OUT): DN 25 ISO-K</t>
    </r>
    <r>
      <rPr>
        <sz val="11"/>
        <color theme="1"/>
        <rFont val="Calibri"/>
        <family val="2"/>
        <charset val="238"/>
        <scheme val="minor"/>
      </rPr>
      <t xml:space="preserve">F nebo DN 16 ISO-KF </t>
    </r>
  </si>
  <si>
    <r>
      <t>vakuové připojení (IN): DN 25 ISO-K</t>
    </r>
    <r>
      <rPr>
        <sz val="11"/>
        <color theme="1"/>
        <rFont val="Calibri"/>
        <family val="2"/>
        <charset val="238"/>
        <scheme val="minor"/>
      </rPr>
      <t xml:space="preserve">F nebo DN 16 ISO-KF </t>
    </r>
  </si>
  <si>
    <r>
      <t xml:space="preserve">napájení: 230 V / 50Hz (1f) </t>
    </r>
    <r>
      <rPr>
        <sz val="11"/>
        <color theme="1"/>
        <rFont val="Calibri"/>
        <family val="2"/>
        <charset val="238"/>
        <scheme val="minor"/>
      </rPr>
      <t>nebo 400 V / 50Hz (3f)</t>
    </r>
  </si>
  <si>
    <r>
      <t>vakuové připojení (IN): DN 16 ISO-K</t>
    </r>
    <r>
      <rPr>
        <sz val="11"/>
        <color theme="1"/>
        <rFont val="Calibri"/>
        <family val="2"/>
        <charset val="238"/>
        <scheme val="minor"/>
      </rPr>
      <t>F nebo DN 25 ISO-KF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</si>
</sst>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4" borderId="1" xfId="0" applyFont="1" applyFill="1" applyBorder="1"/>
    <xf numFmtId="0" fontId="0" fillId="0" borderId="0" xfId="0" applyFont="1"/>
    <xf numFmtId="0" fontId="5" fillId="0" borderId="0" xfId="0" applyFont="1"/>
    <xf numFmtId="0" fontId="2" fillId="3" borderId="4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" fillId="0" borderId="0" xfId="1" applyAlignment="1">
      <alignment horizontal="right"/>
    </xf>
    <xf numFmtId="0" fontId="2" fillId="0" borderId="0" xfId="0" applyFont="1" applyAlignment="1">
      <alignment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1" applyFont="1" applyAlignment="1">
      <alignment horizontal="left"/>
    </xf>
    <xf numFmtId="164" fontId="3" fillId="5" borderId="6" xfId="1" applyNumberFormat="1" applyFont="1" applyFill="1" applyBorder="1" applyAlignment="1">
      <alignment horizontal="center" vertical="center"/>
    </xf>
    <xf numFmtId="164" fontId="3" fillId="5" borderId="5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2" borderId="25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0" xfId="0" applyAlignment="1"/>
    <xf numFmtId="164" fontId="3" fillId="5" borderId="21" xfId="1" applyNumberFormat="1" applyFont="1" applyFill="1" applyBorder="1" applyAlignment="1">
      <alignment horizontal="center" vertical="center" wrapText="1"/>
    </xf>
    <xf numFmtId="164" fontId="3" fillId="5" borderId="24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5" borderId="15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center" vertical="center"/>
    </xf>
    <xf numFmtId="164" fontId="3" fillId="5" borderId="19" xfId="1" applyNumberFormat="1" applyFont="1" applyFill="1" applyBorder="1" applyAlignment="1">
      <alignment horizontal="center" vertical="center"/>
    </xf>
    <xf numFmtId="164" fontId="3" fillId="5" borderId="20" xfId="1" applyNumberFormat="1" applyFont="1" applyFill="1" applyBorder="1" applyAlignment="1">
      <alignment horizontal="center" vertical="center"/>
    </xf>
    <xf numFmtId="164" fontId="4" fillId="4" borderId="9" xfId="1" applyNumberFormat="1" applyFont="1" applyFill="1" applyBorder="1" applyAlignment="1">
      <alignment horizontal="center" vertical="center"/>
    </xf>
    <xf numFmtId="164" fontId="4" fillId="4" borderId="14" xfId="1" applyNumberFormat="1" applyFont="1" applyFill="1" applyBorder="1" applyAlignment="1">
      <alignment horizontal="center" vertical="center"/>
    </xf>
    <xf numFmtId="164" fontId="4" fillId="4" borderId="10" xfId="1" applyNumberFormat="1" applyFont="1" applyFill="1" applyBorder="1" applyAlignment="1">
      <alignment horizontal="center" vertical="center"/>
    </xf>
    <xf numFmtId="164" fontId="3" fillId="5" borderId="22" xfId="1" applyNumberFormat="1" applyFont="1" applyFill="1" applyBorder="1" applyAlignment="1">
      <alignment horizontal="center" vertical="center" wrapText="1"/>
    </xf>
    <xf numFmtId="164" fontId="3" fillId="5" borderId="23" xfId="1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164" fontId="4" fillId="0" borderId="26" xfId="1" applyNumberFormat="1" applyFont="1" applyFill="1" applyBorder="1" applyAlignment="1">
      <alignment horizontal="center" vertical="center"/>
    </xf>
    <xf numFmtId="164" fontId="4" fillId="0" borderId="27" xfId="1" applyNumberFormat="1" applyFont="1" applyFill="1" applyBorder="1" applyAlignment="1">
      <alignment horizontal="center" vertical="center"/>
    </xf>
    <xf numFmtId="164" fontId="4" fillId="0" borderId="28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" fillId="4" borderId="9" xfId="1" applyFont="1" applyFill="1" applyBorder="1" applyAlignment="1">
      <alignment horizontal="left" vertical="center"/>
    </xf>
    <xf numFmtId="0" fontId="1" fillId="4" borderId="14" xfId="1" applyFont="1" applyFill="1" applyBorder="1" applyAlignment="1">
      <alignment horizontal="left" vertical="center"/>
    </xf>
    <xf numFmtId="0" fontId="1" fillId="4" borderId="10" xfId="1" applyFont="1" applyFill="1" applyBorder="1" applyAlignment="1">
      <alignment horizontal="left" vertical="center"/>
    </xf>
    <xf numFmtId="0" fontId="0" fillId="4" borderId="1" xfId="1" applyFont="1" applyFill="1" applyBorder="1" applyAlignment="1">
      <alignment horizontal="left" vertical="center"/>
    </xf>
    <xf numFmtId="0" fontId="0" fillId="4" borderId="9" xfId="1" applyFont="1" applyFill="1" applyBorder="1" applyAlignment="1">
      <alignment horizontal="left" vertical="center"/>
    </xf>
    <xf numFmtId="0" fontId="0" fillId="4" borderId="7" xfId="0" applyFont="1" applyFill="1" applyBorder="1" applyAlignment="1">
      <alignment horizontal="left" vertical="center"/>
    </xf>
    <xf numFmtId="0" fontId="0" fillId="4" borderId="9" xfId="1" applyFont="1" applyFill="1" applyBorder="1" applyAlignment="1">
      <alignment horizontal="left" vertical="center" wrapText="1"/>
    </xf>
    <xf numFmtId="0" fontId="0" fillId="4" borderId="9" xfId="1" applyFont="1" applyFill="1" applyBorder="1" applyAlignment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showGridLines="0" tabSelected="1" workbookViewId="0">
      <selection activeCell="H22" sqref="H22"/>
    </sheetView>
  </sheetViews>
  <sheetFormatPr defaultRowHeight="15" x14ac:dyDescent="0.25"/>
  <cols>
    <col min="1" max="1" width="19" customWidth="1"/>
    <col min="2" max="2" width="51.28515625" customWidth="1"/>
    <col min="3" max="3" width="25.85546875" customWidth="1"/>
    <col min="4" max="4" width="22.140625" customWidth="1"/>
    <col min="5" max="5" width="15.28515625" customWidth="1"/>
    <col min="6" max="6" width="15.85546875" customWidth="1"/>
  </cols>
  <sheetData>
    <row r="1" spans="1:6" ht="21" x14ac:dyDescent="0.35">
      <c r="A1" s="3" t="s">
        <v>33</v>
      </c>
    </row>
    <row r="2" spans="1:6" ht="6" customHeight="1" x14ac:dyDescent="0.35">
      <c r="A2" s="3"/>
    </row>
    <row r="3" spans="1:6" x14ac:dyDescent="0.25">
      <c r="A3" s="10" t="s">
        <v>11</v>
      </c>
    </row>
    <row r="4" spans="1:6" ht="8.25" customHeight="1" x14ac:dyDescent="0.25">
      <c r="A4" s="10"/>
    </row>
    <row r="5" spans="1:6" x14ac:dyDescent="0.25">
      <c r="A5" s="1"/>
      <c r="B5" s="10" t="s">
        <v>2</v>
      </c>
      <c r="C5" s="2"/>
      <c r="D5" s="2"/>
      <c r="E5" s="2"/>
      <c r="F5" s="2"/>
    </row>
    <row r="6" spans="1:6" ht="9.75" customHeight="1" x14ac:dyDescent="0.25">
      <c r="A6" s="2"/>
      <c r="B6" s="2"/>
      <c r="C6" s="2"/>
      <c r="D6" s="2"/>
      <c r="E6" s="2"/>
      <c r="F6" s="2"/>
    </row>
    <row r="7" spans="1:6" ht="15.75" thickBot="1" x14ac:dyDescent="0.3">
      <c r="A7" s="7" t="s">
        <v>3</v>
      </c>
      <c r="B7" s="2"/>
      <c r="C7" s="2"/>
      <c r="D7" s="2"/>
      <c r="E7" s="2"/>
      <c r="F7" s="2"/>
    </row>
    <row r="8" spans="1:6" ht="60" x14ac:dyDescent="0.25">
      <c r="A8" s="4" t="s">
        <v>1</v>
      </c>
      <c r="B8" s="8" t="s">
        <v>0</v>
      </c>
      <c r="C8" s="9" t="s">
        <v>9</v>
      </c>
      <c r="D8" s="9" t="s">
        <v>8</v>
      </c>
      <c r="E8" s="20" t="s">
        <v>14</v>
      </c>
      <c r="F8" s="19" t="s">
        <v>15</v>
      </c>
    </row>
    <row r="9" spans="1:6" x14ac:dyDescent="0.25">
      <c r="A9" s="26" t="s">
        <v>24</v>
      </c>
      <c r="B9" s="21" t="s">
        <v>25</v>
      </c>
      <c r="C9" s="48"/>
      <c r="D9" s="52"/>
      <c r="E9" s="35">
        <v>0</v>
      </c>
      <c r="F9" s="41">
        <f>SUM(E9*2)</f>
        <v>0</v>
      </c>
    </row>
    <row r="10" spans="1:6" ht="30" x14ac:dyDescent="0.25">
      <c r="A10" s="27"/>
      <c r="B10" s="40" t="s">
        <v>34</v>
      </c>
      <c r="C10" s="49"/>
      <c r="D10" s="46"/>
      <c r="E10" s="36"/>
      <c r="F10" s="42"/>
    </row>
    <row r="11" spans="1:6" x14ac:dyDescent="0.25">
      <c r="A11" s="27"/>
      <c r="B11" s="15" t="s">
        <v>16</v>
      </c>
      <c r="C11" s="45"/>
      <c r="D11" s="46"/>
      <c r="E11" s="36"/>
      <c r="F11" s="42"/>
    </row>
    <row r="12" spans="1:6" ht="18" x14ac:dyDescent="0.25">
      <c r="A12" s="27"/>
      <c r="B12" s="15" t="s">
        <v>17</v>
      </c>
      <c r="C12" s="49"/>
      <c r="D12" s="46"/>
      <c r="E12" s="36"/>
      <c r="F12" s="42"/>
    </row>
    <row r="13" spans="1:6" x14ac:dyDescent="0.25">
      <c r="A13" s="27"/>
      <c r="B13" s="15" t="s">
        <v>18</v>
      </c>
      <c r="C13" s="49"/>
      <c r="D13" s="46"/>
      <c r="E13" s="36"/>
      <c r="F13" s="42"/>
    </row>
    <row r="14" spans="1:6" ht="45" x14ac:dyDescent="0.25">
      <c r="A14" s="27"/>
      <c r="B14" s="15" t="s">
        <v>23</v>
      </c>
      <c r="C14" s="49"/>
      <c r="D14" s="46"/>
      <c r="E14" s="36"/>
      <c r="F14" s="42"/>
    </row>
    <row r="15" spans="1:6" x14ac:dyDescent="0.25">
      <c r="A15" s="27"/>
      <c r="B15" s="15" t="s">
        <v>10</v>
      </c>
      <c r="C15" s="49"/>
      <c r="D15" s="46"/>
      <c r="E15" s="36"/>
      <c r="F15" s="42"/>
    </row>
    <row r="16" spans="1:6" ht="15.75" thickBot="1" x14ac:dyDescent="0.3">
      <c r="A16" s="28"/>
      <c r="B16" s="14" t="s">
        <v>22</v>
      </c>
      <c r="C16" s="50"/>
      <c r="D16" s="47"/>
      <c r="E16" s="37"/>
      <c r="F16" s="43"/>
    </row>
    <row r="17" spans="1:7" ht="30.75" thickTop="1" x14ac:dyDescent="0.25">
      <c r="A17" s="26" t="s">
        <v>12</v>
      </c>
      <c r="B17" s="44" t="s">
        <v>35</v>
      </c>
      <c r="C17" s="49"/>
      <c r="D17" s="52"/>
      <c r="E17" s="35">
        <v>0</v>
      </c>
      <c r="F17" s="41">
        <f>SUM(E17*2)</f>
        <v>0</v>
      </c>
    </row>
    <row r="18" spans="1:7" ht="17.25" x14ac:dyDescent="0.25">
      <c r="A18" s="27"/>
      <c r="B18" s="15" t="s">
        <v>19</v>
      </c>
      <c r="C18" s="49"/>
      <c r="D18" s="46"/>
      <c r="E18" s="36"/>
      <c r="F18" s="42"/>
    </row>
    <row r="19" spans="1:7" x14ac:dyDescent="0.25">
      <c r="A19" s="27"/>
      <c r="B19" s="40" t="s">
        <v>36</v>
      </c>
      <c r="C19" s="51"/>
      <c r="D19" s="46"/>
      <c r="E19" s="36"/>
      <c r="F19" s="42"/>
      <c r="G19" s="22"/>
    </row>
    <row r="20" spans="1:7" x14ac:dyDescent="0.25">
      <c r="A20" s="27"/>
      <c r="B20" s="40" t="s">
        <v>32</v>
      </c>
      <c r="C20" s="51"/>
      <c r="D20" s="46"/>
      <c r="E20" s="36"/>
      <c r="F20" s="42"/>
    </row>
    <row r="21" spans="1:7" x14ac:dyDescent="0.25">
      <c r="A21" s="27"/>
      <c r="B21" s="15" t="s">
        <v>10</v>
      </c>
      <c r="C21" s="49"/>
      <c r="D21" s="46"/>
      <c r="E21" s="36"/>
      <c r="F21" s="42"/>
    </row>
    <row r="22" spans="1:7" ht="15.75" thickBot="1" x14ac:dyDescent="0.3">
      <c r="A22" s="28"/>
      <c r="B22" s="14" t="s">
        <v>22</v>
      </c>
      <c r="C22" s="50"/>
      <c r="D22" s="47"/>
      <c r="E22" s="37"/>
      <c r="F22" s="43"/>
    </row>
    <row r="23" spans="1:7" ht="30.75" thickTop="1" x14ac:dyDescent="0.25">
      <c r="A23" s="26" t="s">
        <v>13</v>
      </c>
      <c r="B23" s="44" t="s">
        <v>37</v>
      </c>
      <c r="C23" s="49"/>
      <c r="D23" s="52"/>
      <c r="E23" s="35">
        <v>0</v>
      </c>
      <c r="F23" s="41">
        <f>E23</f>
        <v>0</v>
      </c>
    </row>
    <row r="24" spans="1:7" ht="17.25" x14ac:dyDescent="0.25">
      <c r="A24" s="27"/>
      <c r="B24" s="15" t="s">
        <v>26</v>
      </c>
      <c r="C24" s="49"/>
      <c r="D24" s="46"/>
      <c r="E24" s="36"/>
      <c r="F24" s="42"/>
    </row>
    <row r="25" spans="1:7" x14ac:dyDescent="0.25">
      <c r="A25" s="27"/>
      <c r="B25" s="15" t="s">
        <v>27</v>
      </c>
      <c r="C25" s="49"/>
      <c r="D25" s="46"/>
      <c r="E25" s="36"/>
      <c r="F25" s="42"/>
    </row>
    <row r="26" spans="1:7" x14ac:dyDescent="0.25">
      <c r="A26" s="27"/>
      <c r="B26" s="15" t="s">
        <v>28</v>
      </c>
      <c r="C26" s="49"/>
      <c r="D26" s="46"/>
      <c r="E26" s="36"/>
      <c r="F26" s="42"/>
    </row>
    <row r="27" spans="1:7" x14ac:dyDescent="0.25">
      <c r="A27" s="27"/>
      <c r="B27" s="15" t="s">
        <v>29</v>
      </c>
      <c r="C27" s="49"/>
      <c r="D27" s="46"/>
      <c r="E27" s="36"/>
      <c r="F27" s="42"/>
    </row>
    <row r="28" spans="1:7" x14ac:dyDescent="0.25">
      <c r="A28" s="27"/>
      <c r="B28" s="15" t="s">
        <v>30</v>
      </c>
      <c r="C28" s="49"/>
      <c r="D28" s="46"/>
      <c r="E28" s="36"/>
      <c r="F28" s="42"/>
    </row>
    <row r="29" spans="1:7" x14ac:dyDescent="0.25">
      <c r="A29" s="27"/>
      <c r="B29" s="15" t="s">
        <v>10</v>
      </c>
      <c r="C29" s="49"/>
      <c r="D29" s="46"/>
      <c r="E29" s="36"/>
      <c r="F29" s="42"/>
    </row>
    <row r="30" spans="1:7" ht="15.75" thickBot="1" x14ac:dyDescent="0.3">
      <c r="A30" s="28"/>
      <c r="B30" s="14" t="s">
        <v>22</v>
      </c>
      <c r="C30" s="50"/>
      <c r="D30" s="47"/>
      <c r="E30" s="37"/>
      <c r="F30" s="43"/>
    </row>
    <row r="31" spans="1:7" ht="15.75" thickTop="1" x14ac:dyDescent="0.25">
      <c r="A31" s="29" t="s">
        <v>7</v>
      </c>
      <c r="B31" s="30"/>
      <c r="C31" s="33">
        <v>780000</v>
      </c>
      <c r="D31" s="38" t="s">
        <v>5</v>
      </c>
      <c r="E31" s="39"/>
      <c r="F31" s="12">
        <f>SUM(F9:F30)</f>
        <v>0</v>
      </c>
    </row>
    <row r="32" spans="1:7" ht="15.75" thickBot="1" x14ac:dyDescent="0.3">
      <c r="A32" s="31"/>
      <c r="B32" s="32"/>
      <c r="C32" s="34"/>
      <c r="D32" s="23" t="s">
        <v>6</v>
      </c>
      <c r="E32" s="24"/>
      <c r="F32" s="13">
        <f>SUM(F31*1.21)</f>
        <v>0</v>
      </c>
    </row>
    <row r="34" spans="1:6" x14ac:dyDescent="0.25">
      <c r="A34" s="16" t="s">
        <v>20</v>
      </c>
    </row>
    <row r="35" spans="1:6" ht="43.5" customHeight="1" x14ac:dyDescent="0.25">
      <c r="A35" s="25" t="s">
        <v>31</v>
      </c>
      <c r="B35" s="25"/>
      <c r="C35" s="25"/>
      <c r="D35" s="25"/>
      <c r="E35" s="25"/>
      <c r="F35" s="25"/>
    </row>
    <row r="36" spans="1:6" x14ac:dyDescent="0.25">
      <c r="A36" s="18" t="s">
        <v>21</v>
      </c>
      <c r="B36" s="17"/>
      <c r="C36" s="17"/>
      <c r="D36" s="17"/>
      <c r="E36" s="17"/>
      <c r="F36" s="17"/>
    </row>
    <row r="37" spans="1:6" x14ac:dyDescent="0.25">
      <c r="A37" s="17"/>
      <c r="B37" s="17"/>
      <c r="C37" s="17"/>
      <c r="D37" s="17"/>
      <c r="E37" s="17"/>
      <c r="F37" s="17"/>
    </row>
    <row r="41" spans="1:6" ht="15.75" thickBot="1" x14ac:dyDescent="0.3">
      <c r="D41" s="5"/>
      <c r="E41" s="5"/>
      <c r="F41" s="5"/>
    </row>
    <row r="42" spans="1:6" x14ac:dyDescent="0.25">
      <c r="D42" s="11" t="s">
        <v>4</v>
      </c>
      <c r="E42" s="11"/>
      <c r="F42" s="6"/>
    </row>
  </sheetData>
  <mergeCells count="17">
    <mergeCell ref="D31:E31"/>
    <mergeCell ref="D32:E32"/>
    <mergeCell ref="A35:F35"/>
    <mergeCell ref="F9:F16"/>
    <mergeCell ref="D9:D16"/>
    <mergeCell ref="A9:A16"/>
    <mergeCell ref="A31:B32"/>
    <mergeCell ref="C31:C32"/>
    <mergeCell ref="A17:A22"/>
    <mergeCell ref="D17:D22"/>
    <mergeCell ref="F17:F22"/>
    <mergeCell ref="A23:A30"/>
    <mergeCell ref="D23:D30"/>
    <mergeCell ref="F23:F30"/>
    <mergeCell ref="E9:E16"/>
    <mergeCell ref="E17:E22"/>
    <mergeCell ref="E23:E3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999016dd4b0eda06777d4a404e7cfa8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2ec466ddfc03385b48ce196cdaeda98e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B7272C-E5E0-4FD2-AD0C-963080EBF94C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6bf57cb4-cbb8-4680-a8b6-f4925622197e"/>
    <ds:schemaRef ds:uri="http://schemas.microsoft.com/office/infopath/2007/PartnerControls"/>
    <ds:schemaRef ds:uri="5d7613ff-490a-4d5d-8dfb-fa737d95315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95EDC92-F0A9-4706-B671-192E04A888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38C85C-4705-4862-B854-36DB6F259E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smolova</dc:creator>
  <cp:lastModifiedBy>Lucie Smolová</cp:lastModifiedBy>
  <dcterms:created xsi:type="dcterms:W3CDTF">2019-10-16T07:26:51Z</dcterms:created>
  <dcterms:modified xsi:type="dcterms:W3CDTF">2024-05-22T11:36:14Z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