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lova\OneDrive - UJF\Veřejné zakázky\DNS\DNS_2024\DNS_Materiály a přístroje_nadlimit\Přístroje\Dodávka turbomolekulárních, bezolejových a membránových vývěv (FAIR III)\"/>
    </mc:Choice>
  </mc:AlternateContent>
  <xr:revisionPtr revIDLastSave="33" documentId="6_{23A9CD0E-2434-4B76-9CC1-65EB31197250}" xr6:coauthVersionLast="36" xr6:coauthVersionMax="36" xr10:uidLastSave="{8E8BF7BE-57AE-4A9C-86D7-0278AE5DCCF9}"/>
  <bookViews>
    <workbookView xWindow="0" yWindow="0" windowWidth="28800" windowHeight="12105" xr2:uid="{8990BC35-8055-4F7D-ADEF-E4901A484BB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4" i="1" l="1"/>
  <c r="F9" i="1"/>
  <c r="F32" i="1" s="1"/>
  <c r="F33" i="1" l="1"/>
</calcChain>
</file>

<file path=xl/sharedStrings.xml><?xml version="1.0" encoding="utf-8"?>
<sst xmlns="http://schemas.openxmlformats.org/spreadsheetml/2006/main" count="43" uniqueCount="39">
  <si>
    <t>Popis</t>
  </si>
  <si>
    <t>Předmět</t>
  </si>
  <si>
    <t>Takto podbarvená pole dodavatel povinně vyplní</t>
  </si>
  <si>
    <t>Zadavatel stanovuje tyto minimální technické požadavky:</t>
  </si>
  <si>
    <t>podpis oprávněné osoby dodavatele</t>
  </si>
  <si>
    <t>Nabídková cena celkem bez DPH</t>
  </si>
  <si>
    <t>Nabídková cena celkem s DPH</t>
  </si>
  <si>
    <t>Předpokládaná hodnota celkem bez DPH</t>
  </si>
  <si>
    <t>Nabízené řešení                                  (výrobce a přesný typ)</t>
  </si>
  <si>
    <t>Konrétní parametry nabízeného řešení nebo  dodavatel uvede zda splňuje ANO / NE</t>
  </si>
  <si>
    <t>doprava do sídla Zadavatele</t>
  </si>
  <si>
    <t>Příloha ke Kupní smlouvě - Technická specifikace k VZ "Dodávka turbomolekulárních, bezolejových a membránových vývěv (FAIR III)"</t>
  </si>
  <si>
    <t>Interní č. objednávky UJF: 24050020</t>
  </si>
  <si>
    <t>Bezolejová vývěva (2 ks)</t>
  </si>
  <si>
    <t>Membránová vývěva (1 ks)</t>
  </si>
  <si>
    <t>Nabídková cena za kus (Kč bez DPH)</t>
  </si>
  <si>
    <t>Nabídková cena CELKEM (Kč bez DPH)</t>
  </si>
  <si>
    <t xml:space="preserve">chlazení: min. vodní </t>
  </si>
  <si>
    <r>
      <t>čerpací rychlost (N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): min. 250 l/s</t>
    </r>
  </si>
  <si>
    <t>stupeň krytí: IP 54 nebo vyšší</t>
  </si>
  <si>
    <r>
      <t>čerpací rychlost: min. 6m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 (optimum 18,1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/h) </t>
    </r>
  </si>
  <si>
    <t>napájení: 230 V / 50Hz</t>
  </si>
  <si>
    <t>interface kabely  pro každou vývěvu, min. 30 m</t>
  </si>
  <si>
    <t>Pozn:</t>
  </si>
  <si>
    <t>**Účastník uvede nabízenou délku záruční lhůty</t>
  </si>
  <si>
    <t>záruční lhůta min. 12 měsíců**</t>
  </si>
  <si>
    <t>s ovládací jednotkou kompatibilní s TMP, propojení s TMP kabely o délce min. 25 m*, napájení jednotky: 230V / 50Hz</t>
  </si>
  <si>
    <t>Turbomolekulární vývěva se zdrojem a ovládací jednotkou  (2 ks)</t>
  </si>
  <si>
    <t>síťové kabely 230 V pro každou vývěvu</t>
  </si>
  <si>
    <t>vakuové připojení (IN): DN 100 ISO-K</t>
  </si>
  <si>
    <t xml:space="preserve">vakuové připojení (OUT): DN 25 ISO-K nebo DN 16 ISO-K </t>
  </si>
  <si>
    <t>vakuové připojení (IN): DN 25 ISO-K</t>
  </si>
  <si>
    <t>vakuové připojení (IN): DN 16 ISO-K nebo DN 25 ISO-K</t>
  </si>
  <si>
    <r>
      <t>čerpací rychlost: min. 3,8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</t>
    </r>
  </si>
  <si>
    <t>dosažitelné vakuum: min. 1 mbar</t>
  </si>
  <si>
    <t>stupeň krytí: IP 40 nebo vyšší</t>
  </si>
  <si>
    <t>napájení 230 V / 50 Hz</t>
  </si>
  <si>
    <t>síťový kabel</t>
  </si>
  <si>
    <t>* Ovládací jednotka se nesmí nacházet v blízkosti urychlovače, kde by byla vystavena silné radiaci, proto požadujeme také min. 25 m dlouhé kabely k propojení ovládací jednotky se zdrojem vývěvy, příp. mezi zdrojem a vývěvou.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</si>
</sst>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4" borderId="1" xfId="0" applyFont="1" applyFill="1" applyBorder="1"/>
    <xf numFmtId="0" fontId="0" fillId="0" borderId="0" xfId="0" applyFont="1"/>
    <xf numFmtId="0" fontId="5" fillId="0" borderId="0" xfId="0" applyFont="1"/>
    <xf numFmtId="0" fontId="2" fillId="3" borderId="4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0" borderId="0" xfId="1" applyAlignment="1">
      <alignment horizontal="right"/>
    </xf>
    <xf numFmtId="0" fontId="2" fillId="0" borderId="0" xfId="0" applyFont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/>
    <xf numFmtId="0" fontId="0" fillId="0" borderId="0" xfId="1" applyFont="1" applyAlignment="1">
      <alignment horizontal="left"/>
    </xf>
    <xf numFmtId="164" fontId="3" fillId="5" borderId="6" xfId="1" applyNumberFormat="1" applyFont="1" applyFill="1" applyBorder="1" applyAlignment="1">
      <alignment horizontal="center" vertical="center"/>
    </xf>
    <xf numFmtId="164" fontId="3" fillId="5" borderId="5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4" fillId="4" borderId="9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8" fillId="0" borderId="0" xfId="0" applyFont="1"/>
    <xf numFmtId="0" fontId="6" fillId="0" borderId="0" xfId="0" applyFont="1" applyAlignment="1">
      <alignment horizontal="left" vertical="center" wrapText="1"/>
    </xf>
    <xf numFmtId="0" fontId="4" fillId="4" borderId="9" xfId="1" applyFont="1" applyFill="1" applyBorder="1" applyAlignment="1">
      <alignment horizontal="left" vertical="center"/>
    </xf>
    <xf numFmtId="0" fontId="4" fillId="4" borderId="14" xfId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/>
    </xf>
    <xf numFmtId="164" fontId="3" fillId="5" borderId="19" xfId="1" applyNumberFormat="1" applyFont="1" applyFill="1" applyBorder="1" applyAlignment="1">
      <alignment horizontal="center" vertical="center"/>
    </xf>
    <xf numFmtId="164" fontId="3" fillId="5" borderId="20" xfId="1" applyNumberFormat="1" applyFont="1" applyFill="1" applyBorder="1" applyAlignment="1">
      <alignment horizontal="center" vertical="center"/>
    </xf>
    <xf numFmtId="164" fontId="3" fillId="5" borderId="22" xfId="1" applyNumberFormat="1" applyFont="1" applyFill="1" applyBorder="1" applyAlignment="1">
      <alignment horizontal="center" vertical="center" wrapText="1"/>
    </xf>
    <xf numFmtId="164" fontId="3" fillId="5" borderId="23" xfId="1" applyNumberFormat="1" applyFont="1" applyFill="1" applyBorder="1" applyAlignment="1">
      <alignment horizontal="center" vertical="center" wrapText="1"/>
    </xf>
    <xf numFmtId="164" fontId="3" fillId="5" borderId="21" xfId="1" applyNumberFormat="1" applyFont="1" applyFill="1" applyBorder="1" applyAlignment="1">
      <alignment horizontal="center" vertical="center" wrapText="1"/>
    </xf>
    <xf numFmtId="164" fontId="3" fillId="5" borderId="24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0" fillId="4" borderId="7" xfId="0" applyFont="1" applyFill="1" applyBorder="1" applyAlignment="1">
      <alignment horizontal="left" vertical="center"/>
    </xf>
    <xf numFmtId="0" fontId="3" fillId="2" borderId="25" xfId="1" applyFont="1" applyFill="1" applyBorder="1" applyAlignment="1">
      <alignment horizontal="center" vertical="center" wrapText="1"/>
    </xf>
    <xf numFmtId="164" fontId="4" fillId="4" borderId="26" xfId="1" applyNumberFormat="1" applyFont="1" applyFill="1" applyBorder="1" applyAlignment="1">
      <alignment horizontal="center" vertical="center"/>
    </xf>
    <xf numFmtId="164" fontId="4" fillId="4" borderId="27" xfId="1" applyNumberFormat="1" applyFont="1" applyFill="1" applyBorder="1" applyAlignment="1">
      <alignment horizontal="center" vertical="center"/>
    </xf>
    <xf numFmtId="164" fontId="4" fillId="4" borderId="28" xfId="1" applyNumberFormat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 wrapText="1"/>
    </xf>
    <xf numFmtId="164" fontId="4" fillId="4" borderId="9" xfId="1" applyNumberFormat="1" applyFont="1" applyFill="1" applyBorder="1" applyAlignment="1">
      <alignment horizontal="center" vertical="center"/>
    </xf>
    <xf numFmtId="164" fontId="4" fillId="4" borderId="14" xfId="1" applyNumberFormat="1" applyFont="1" applyFill="1" applyBorder="1" applyAlignment="1">
      <alignment horizontal="center" vertical="center"/>
    </xf>
    <xf numFmtId="164" fontId="4" fillId="4" borderId="10" xfId="1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2E9D48C8-6C3A-498F-A813-952911937F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9F62-7559-42B4-813F-E90CE520F12A}">
  <dimension ref="A1:F43"/>
  <sheetViews>
    <sheetView showGridLines="0" tabSelected="1" workbookViewId="0">
      <selection activeCell="C24" sqref="C24"/>
    </sheetView>
  </sheetViews>
  <sheetFormatPr defaultRowHeight="15" x14ac:dyDescent="0.25"/>
  <cols>
    <col min="1" max="1" width="19" customWidth="1"/>
    <col min="2" max="2" width="51.28515625" customWidth="1"/>
    <col min="3" max="3" width="25.85546875" customWidth="1"/>
    <col min="4" max="4" width="22.140625" customWidth="1"/>
    <col min="5" max="5" width="15.28515625" customWidth="1"/>
    <col min="6" max="6" width="15.85546875" customWidth="1"/>
  </cols>
  <sheetData>
    <row r="1" spans="1:6" ht="21" x14ac:dyDescent="0.35">
      <c r="A1" s="3" t="s">
        <v>11</v>
      </c>
    </row>
    <row r="2" spans="1:6" ht="6" customHeight="1" x14ac:dyDescent="0.35">
      <c r="A2" s="3"/>
    </row>
    <row r="3" spans="1:6" x14ac:dyDescent="0.25">
      <c r="A3" s="11" t="s">
        <v>12</v>
      </c>
    </row>
    <row r="4" spans="1:6" ht="8.25" customHeight="1" x14ac:dyDescent="0.25">
      <c r="A4" s="11"/>
    </row>
    <row r="5" spans="1:6" x14ac:dyDescent="0.25">
      <c r="A5" s="1"/>
      <c r="B5" s="11" t="s">
        <v>2</v>
      </c>
      <c r="C5" s="2"/>
      <c r="D5" s="2"/>
      <c r="E5" s="2"/>
      <c r="F5" s="2"/>
    </row>
    <row r="6" spans="1:6" ht="9.75" customHeight="1" x14ac:dyDescent="0.25">
      <c r="A6" s="2"/>
      <c r="B6" s="2"/>
      <c r="C6" s="2"/>
      <c r="D6" s="2"/>
      <c r="E6" s="2"/>
      <c r="F6" s="2"/>
    </row>
    <row r="7" spans="1:6" ht="15.75" thickBot="1" x14ac:dyDescent="0.3">
      <c r="A7" s="7" t="s">
        <v>3</v>
      </c>
      <c r="B7" s="2"/>
      <c r="C7" s="2"/>
      <c r="D7" s="2"/>
      <c r="E7" s="2"/>
      <c r="F7" s="2"/>
    </row>
    <row r="8" spans="1:6" ht="60" x14ac:dyDescent="0.25">
      <c r="A8" s="4" t="s">
        <v>1</v>
      </c>
      <c r="B8" s="8" t="s">
        <v>0</v>
      </c>
      <c r="C8" s="9" t="s">
        <v>9</v>
      </c>
      <c r="D8" s="9" t="s">
        <v>8</v>
      </c>
      <c r="E8" s="45" t="s">
        <v>15</v>
      </c>
      <c r="F8" s="41" t="s">
        <v>16</v>
      </c>
    </row>
    <row r="9" spans="1:6" x14ac:dyDescent="0.25">
      <c r="A9" s="25" t="s">
        <v>27</v>
      </c>
      <c r="B9" s="10" t="s">
        <v>29</v>
      </c>
      <c r="C9" s="17"/>
      <c r="D9" s="22"/>
      <c r="E9" s="46">
        <v>0</v>
      </c>
      <c r="F9" s="42">
        <f>SUM(E9*2)</f>
        <v>0</v>
      </c>
    </row>
    <row r="10" spans="1:6" x14ac:dyDescent="0.25">
      <c r="A10" s="26"/>
      <c r="B10" s="19" t="s">
        <v>30</v>
      </c>
      <c r="C10" s="16"/>
      <c r="D10" s="23"/>
      <c r="E10" s="47"/>
      <c r="F10" s="43"/>
    </row>
    <row r="11" spans="1:6" x14ac:dyDescent="0.25">
      <c r="A11" s="26"/>
      <c r="B11" s="19" t="s">
        <v>17</v>
      </c>
      <c r="C11" s="16"/>
      <c r="D11" s="23"/>
      <c r="E11" s="47"/>
      <c r="F11" s="43"/>
    </row>
    <row r="12" spans="1:6" ht="18" x14ac:dyDescent="0.25">
      <c r="A12" s="26"/>
      <c r="B12" s="19" t="s">
        <v>18</v>
      </c>
      <c r="C12" s="18"/>
      <c r="D12" s="23"/>
      <c r="E12" s="47"/>
      <c r="F12" s="43"/>
    </row>
    <row r="13" spans="1:6" x14ac:dyDescent="0.25">
      <c r="A13" s="26"/>
      <c r="B13" s="19" t="s">
        <v>19</v>
      </c>
      <c r="C13" s="18"/>
      <c r="D13" s="23"/>
      <c r="E13" s="47"/>
      <c r="F13" s="43"/>
    </row>
    <row r="14" spans="1:6" ht="45" x14ac:dyDescent="0.25">
      <c r="A14" s="26"/>
      <c r="B14" s="19" t="s">
        <v>26</v>
      </c>
      <c r="C14" s="18"/>
      <c r="D14" s="23"/>
      <c r="E14" s="47"/>
      <c r="F14" s="43"/>
    </row>
    <row r="15" spans="1:6" x14ac:dyDescent="0.25">
      <c r="A15" s="26"/>
      <c r="B15" s="19" t="s">
        <v>22</v>
      </c>
      <c r="C15" s="18"/>
      <c r="D15" s="23"/>
      <c r="E15" s="47"/>
      <c r="F15" s="43"/>
    </row>
    <row r="16" spans="1:6" x14ac:dyDescent="0.25">
      <c r="A16" s="26"/>
      <c r="B16" s="19" t="s">
        <v>10</v>
      </c>
      <c r="C16" s="16"/>
      <c r="D16" s="23"/>
      <c r="E16" s="47"/>
      <c r="F16" s="43"/>
    </row>
    <row r="17" spans="1:6" ht="15.75" thickBot="1" x14ac:dyDescent="0.3">
      <c r="A17" s="27"/>
      <c r="B17" s="15" t="s">
        <v>25</v>
      </c>
      <c r="C17" s="40"/>
      <c r="D17" s="24"/>
      <c r="E17" s="48"/>
      <c r="F17" s="44"/>
    </row>
    <row r="18" spans="1:6" ht="15.75" thickTop="1" x14ac:dyDescent="0.25">
      <c r="A18" s="25" t="s">
        <v>13</v>
      </c>
      <c r="B18" s="10" t="s">
        <v>31</v>
      </c>
      <c r="C18" s="17"/>
      <c r="D18" s="22"/>
      <c r="E18" s="46">
        <v>0</v>
      </c>
      <c r="F18" s="42">
        <f>SUM(E18*2)</f>
        <v>0</v>
      </c>
    </row>
    <row r="19" spans="1:6" ht="17.25" x14ac:dyDescent="0.25">
      <c r="A19" s="26"/>
      <c r="B19" s="19" t="s">
        <v>20</v>
      </c>
      <c r="C19" s="18"/>
      <c r="D19" s="23"/>
      <c r="E19" s="47"/>
      <c r="F19" s="43"/>
    </row>
    <row r="20" spans="1:6" x14ac:dyDescent="0.25">
      <c r="A20" s="26"/>
      <c r="B20" s="19" t="s">
        <v>21</v>
      </c>
      <c r="C20" s="18"/>
      <c r="D20" s="23"/>
      <c r="E20" s="47"/>
      <c r="F20" s="43"/>
    </row>
    <row r="21" spans="1:6" x14ac:dyDescent="0.25">
      <c r="A21" s="26"/>
      <c r="B21" s="19" t="s">
        <v>28</v>
      </c>
      <c r="C21" s="18"/>
      <c r="D21" s="23"/>
      <c r="E21" s="47"/>
      <c r="F21" s="43"/>
    </row>
    <row r="22" spans="1:6" x14ac:dyDescent="0.25">
      <c r="A22" s="26"/>
      <c r="B22" s="19" t="s">
        <v>10</v>
      </c>
      <c r="C22" s="18"/>
      <c r="D22" s="23"/>
      <c r="E22" s="47"/>
      <c r="F22" s="43"/>
    </row>
    <row r="23" spans="1:6" ht="15.75" thickBot="1" x14ac:dyDescent="0.3">
      <c r="A23" s="27"/>
      <c r="B23" s="15" t="s">
        <v>25</v>
      </c>
      <c r="C23" s="40"/>
      <c r="D23" s="24"/>
      <c r="E23" s="48"/>
      <c r="F23" s="44"/>
    </row>
    <row r="24" spans="1:6" ht="15.75" thickTop="1" x14ac:dyDescent="0.25">
      <c r="A24" s="25" t="s">
        <v>14</v>
      </c>
      <c r="B24" s="10" t="s">
        <v>32</v>
      </c>
      <c r="C24" s="17"/>
      <c r="D24" s="22"/>
      <c r="E24" s="46">
        <v>0</v>
      </c>
      <c r="F24" s="42">
        <f>E24</f>
        <v>0</v>
      </c>
    </row>
    <row r="25" spans="1:6" ht="17.25" x14ac:dyDescent="0.25">
      <c r="A25" s="26"/>
      <c r="B25" s="19" t="s">
        <v>33</v>
      </c>
      <c r="C25" s="18"/>
      <c r="D25" s="23"/>
      <c r="E25" s="47"/>
      <c r="F25" s="43"/>
    </row>
    <row r="26" spans="1:6" x14ac:dyDescent="0.25">
      <c r="A26" s="26"/>
      <c r="B26" s="19" t="s">
        <v>34</v>
      </c>
      <c r="C26" s="18"/>
      <c r="D26" s="23"/>
      <c r="E26" s="47"/>
      <c r="F26" s="43"/>
    </row>
    <row r="27" spans="1:6" x14ac:dyDescent="0.25">
      <c r="A27" s="26"/>
      <c r="B27" s="19" t="s">
        <v>35</v>
      </c>
      <c r="C27" s="18"/>
      <c r="D27" s="23"/>
      <c r="E27" s="47"/>
      <c r="F27" s="43"/>
    </row>
    <row r="28" spans="1:6" x14ac:dyDescent="0.25">
      <c r="A28" s="26"/>
      <c r="B28" s="19" t="s">
        <v>36</v>
      </c>
      <c r="C28" s="18"/>
      <c r="D28" s="23"/>
      <c r="E28" s="47"/>
      <c r="F28" s="43"/>
    </row>
    <row r="29" spans="1:6" x14ac:dyDescent="0.25">
      <c r="A29" s="26"/>
      <c r="B29" s="19" t="s">
        <v>37</v>
      </c>
      <c r="C29" s="18"/>
      <c r="D29" s="23"/>
      <c r="E29" s="47"/>
      <c r="F29" s="43"/>
    </row>
    <row r="30" spans="1:6" x14ac:dyDescent="0.25">
      <c r="A30" s="26"/>
      <c r="B30" s="19" t="s">
        <v>10</v>
      </c>
      <c r="C30" s="18"/>
      <c r="D30" s="23"/>
      <c r="E30" s="47"/>
      <c r="F30" s="43"/>
    </row>
    <row r="31" spans="1:6" ht="15.75" thickBot="1" x14ac:dyDescent="0.3">
      <c r="A31" s="27"/>
      <c r="B31" s="15" t="s">
        <v>25</v>
      </c>
      <c r="C31" s="40"/>
      <c r="D31" s="24"/>
      <c r="E31" s="48"/>
      <c r="F31" s="44"/>
    </row>
    <row r="32" spans="1:6" ht="15.75" thickTop="1" x14ac:dyDescent="0.25">
      <c r="A32" s="28" t="s">
        <v>7</v>
      </c>
      <c r="B32" s="29"/>
      <c r="C32" s="32">
        <v>780000</v>
      </c>
      <c r="D32" s="34" t="s">
        <v>5</v>
      </c>
      <c r="E32" s="35"/>
      <c r="F32" s="13">
        <f>SUM(F9:F31)</f>
        <v>0</v>
      </c>
    </row>
    <row r="33" spans="1:6" ht="15.75" thickBot="1" x14ac:dyDescent="0.3">
      <c r="A33" s="30"/>
      <c r="B33" s="31"/>
      <c r="C33" s="33"/>
      <c r="D33" s="36" t="s">
        <v>6</v>
      </c>
      <c r="E33" s="37"/>
      <c r="F33" s="14">
        <f>SUM(F32*1.21)</f>
        <v>0</v>
      </c>
    </row>
    <row r="35" spans="1:6" x14ac:dyDescent="0.25">
      <c r="A35" s="20" t="s">
        <v>23</v>
      </c>
    </row>
    <row r="36" spans="1:6" ht="43.5" customHeight="1" x14ac:dyDescent="0.25">
      <c r="A36" s="21" t="s">
        <v>38</v>
      </c>
      <c r="B36" s="21"/>
      <c r="C36" s="21"/>
      <c r="D36" s="21"/>
      <c r="E36" s="21"/>
      <c r="F36" s="21"/>
    </row>
    <row r="37" spans="1:6" x14ac:dyDescent="0.25">
      <c r="A37" s="39" t="s">
        <v>24</v>
      </c>
      <c r="B37" s="38"/>
      <c r="C37" s="38"/>
      <c r="D37" s="38"/>
      <c r="E37" s="38"/>
      <c r="F37" s="38"/>
    </row>
    <row r="38" spans="1:6" x14ac:dyDescent="0.25">
      <c r="A38" s="38"/>
      <c r="B38" s="38"/>
      <c r="C38" s="38"/>
      <c r="D38" s="38"/>
      <c r="E38" s="38"/>
      <c r="F38" s="38"/>
    </row>
    <row r="42" spans="1:6" ht="15.75" thickBot="1" x14ac:dyDescent="0.3">
      <c r="D42" s="5"/>
      <c r="E42" s="5"/>
      <c r="F42" s="5"/>
    </row>
    <row r="43" spans="1:6" x14ac:dyDescent="0.25">
      <c r="D43" s="12" t="s">
        <v>4</v>
      </c>
      <c r="E43" s="12"/>
      <c r="F43" s="6"/>
    </row>
  </sheetData>
  <mergeCells count="17">
    <mergeCell ref="D33:E33"/>
    <mergeCell ref="A36:F36"/>
    <mergeCell ref="F9:F17"/>
    <mergeCell ref="D9:D17"/>
    <mergeCell ref="A9:A17"/>
    <mergeCell ref="A32:B33"/>
    <mergeCell ref="C32:C33"/>
    <mergeCell ref="A18:A23"/>
    <mergeCell ref="D18:D23"/>
    <mergeCell ref="F18:F23"/>
    <mergeCell ref="A24:A31"/>
    <mergeCell ref="D24:D31"/>
    <mergeCell ref="F24:F31"/>
    <mergeCell ref="E9:E17"/>
    <mergeCell ref="E18:E23"/>
    <mergeCell ref="E24:E31"/>
    <mergeCell ref="D32:E32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5EDC92-F0A9-4706-B671-192E04A888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B7272C-E5E0-4FD2-AD0C-963080EBF94C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5d7613ff-490a-4d5d-8dfb-fa737d953158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bf57cb4-cbb8-4680-a8b6-f4925622197e"/>
  </ds:schemaRefs>
</ds:datastoreItem>
</file>

<file path=customXml/itemProps3.xml><?xml version="1.0" encoding="utf-8"?>
<ds:datastoreItem xmlns:ds="http://schemas.openxmlformats.org/officeDocument/2006/customXml" ds:itemID="{7038C85C-4705-4862-B854-36DB6F259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Lucie Smolová</cp:lastModifiedBy>
  <dcterms:created xsi:type="dcterms:W3CDTF">2019-10-16T07:26:51Z</dcterms:created>
  <dcterms:modified xsi:type="dcterms:W3CDTF">2024-05-09T13:58:39Z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