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406"/>
  <workbookPr/>
  <bookViews>
    <workbookView xWindow="0" yWindow="0" windowWidth="28800" windowHeight="12105" activeTab="0"/>
  </bookViews>
  <sheets>
    <sheet name="List1" sheetId="1" r:id="rId1"/>
  </sheets>
  <definedNames/>
  <calcPr calcId="191029"/>
</workbook>
</file>

<file path=xl/sharedStrings.xml><?xml version="1.0" encoding="utf-8"?>
<sst xmlns="http://schemas.openxmlformats.org/spreadsheetml/2006/main" count="196" uniqueCount="109">
  <si>
    <t>POŽADOVANÉ PAMAMETRY</t>
  </si>
  <si>
    <t>ČÍSLO OBJEDNÁVKY/NÁZEV PROJEKTU</t>
  </si>
  <si>
    <t>KUSY</t>
  </si>
  <si>
    <t>KONKRÉTNÍ PARAMETRY NABÍZENÉHO ZAŘÍZENÍ</t>
  </si>
  <si>
    <t>NABÍZENÉ ZAŘÍZENÍ</t>
  </si>
  <si>
    <t>Č.</t>
  </si>
  <si>
    <t>NÁZEV</t>
  </si>
  <si>
    <t>PARAMETR</t>
  </si>
  <si>
    <t>POŽADOVANÁ HODNOTA BEZ DPH</t>
  </si>
  <si>
    <t>(VÝROBCE A PŘESNÝ TYP)</t>
  </si>
  <si>
    <t>Záruka</t>
  </si>
  <si>
    <t>min. 24 měs.</t>
  </si>
  <si>
    <t>,</t>
  </si>
  <si>
    <t>Rozměry</t>
  </si>
  <si>
    <t>Funkce</t>
  </si>
  <si>
    <t>WiFi extender</t>
  </si>
  <si>
    <t>Rychlost WiFi přenosu</t>
  </si>
  <si>
    <t>min. 300Mb/s</t>
  </si>
  <si>
    <t>Standardy</t>
  </si>
  <si>
    <t>802.11b, 802.11g, 802.11n</t>
  </si>
  <si>
    <t>Pásma WiFi</t>
  </si>
  <si>
    <t>2,4GHz</t>
  </si>
  <si>
    <t>LAN</t>
  </si>
  <si>
    <t>min. 1x</t>
  </si>
  <si>
    <t>Šifrování</t>
  </si>
  <si>
    <t>WPA, WPA2</t>
  </si>
  <si>
    <t>Externí antény</t>
  </si>
  <si>
    <t>max. 35x55x65mm</t>
  </si>
  <si>
    <t>Monitor</t>
  </si>
  <si>
    <t>Úhlopříčka</t>
  </si>
  <si>
    <t>min. 31,5" (80cm)</t>
  </si>
  <si>
    <t>Rozlišení</t>
  </si>
  <si>
    <t>min. 3840x2160px 4K</t>
  </si>
  <si>
    <t>Panel</t>
  </si>
  <si>
    <t>IPS</t>
  </si>
  <si>
    <t>Obrazovka</t>
  </si>
  <si>
    <t>obnovovací frekvence min. 60Hz, odezva max. 8ms, maximální jas alespoň 350cd/m2, barevná hloubka cca 10bit, kontrast 1000:1, antireflexní displej, poměr stran 16:9, rovná konstrukce</t>
  </si>
  <si>
    <t>Připojení</t>
  </si>
  <si>
    <t>min. 1x DisplayPort 1.4 nebo vyšší, min. 1x HDMI 2.0 nebo vyšší, min. 1x USB-C, min. 4x USB, včetně kabelů DisplayPort+USB-C+USB</t>
  </si>
  <si>
    <t>min. 70x60x23cm, hmotnost max. 5,5kg</t>
  </si>
  <si>
    <t>min. 36 měs., servis do druhého dne</t>
  </si>
  <si>
    <t>PC</t>
  </si>
  <si>
    <t>výkon min. 30000 bodů dle www.cpubenchmark.net/</t>
  </si>
  <si>
    <t>Operační systém</t>
  </si>
  <si>
    <t>Win 11 Pro CZ nebo vyšší</t>
  </si>
  <si>
    <t>Grafická karta</t>
  </si>
  <si>
    <t>výkon min. 1450 bodů dle www.videocardbenchmark.net/</t>
  </si>
  <si>
    <t>Operační paměť</t>
  </si>
  <si>
    <t>RAM min. 16GB</t>
  </si>
  <si>
    <t>Úložiště</t>
  </si>
  <si>
    <t>min. 512GB</t>
  </si>
  <si>
    <t>Příslušentsví</t>
  </si>
  <si>
    <t>klávesnice, myš</t>
  </si>
  <si>
    <t>Typ</t>
  </si>
  <si>
    <t>Tower</t>
  </si>
  <si>
    <t>vpředu min. 2x USB 3.2Gen1, min. 2x USB.2.0, min. 1x audio jack, vzadu min. 2x USB 3.2Gen1, min. 2x USB 2.0SmartPowerOn, min. 1x HDMI 1.4b nebo vyšší, min. 1x DisplayPort 1.4 nebo vyšší, min. 1x RJ45</t>
  </si>
  <si>
    <t>Sloty</t>
  </si>
  <si>
    <t>min. 1x M.2 2230 (WiFI/Bluetooth karta), min. 1x M.2 2230/2280 (SSD), min. 3x SATA 3.0 (2.5/3.5" disk), min. 1x Pcle x16 Gen3, min. 2x Pcle x1 Gen 3</t>
  </si>
  <si>
    <t>Adaptér</t>
  </si>
  <si>
    <t>redukce</t>
  </si>
  <si>
    <t>První male konektor</t>
  </si>
  <si>
    <t>1x DiplayPort 1.3</t>
  </si>
  <si>
    <t>První female konektor</t>
  </si>
  <si>
    <t>1x HDMI 2.0</t>
  </si>
  <si>
    <t>Zakončení</t>
  </si>
  <si>
    <t>rovné</t>
  </si>
  <si>
    <t>Konektory</t>
  </si>
  <si>
    <t>pozlacené</t>
  </si>
  <si>
    <t>1x DisplayPort Mini</t>
  </si>
  <si>
    <t>1x HDMI 1.4</t>
  </si>
  <si>
    <t>Délka kabelu</t>
  </si>
  <si>
    <t>min. 0,15m</t>
  </si>
  <si>
    <t>Konvertér</t>
  </si>
  <si>
    <t>Kabel</t>
  </si>
  <si>
    <t>propojovací</t>
  </si>
  <si>
    <t>1x DisplayPort 1.1a</t>
  </si>
  <si>
    <t>Druhý male konektor</t>
  </si>
  <si>
    <t>1x DVI-D SingleLink</t>
  </si>
  <si>
    <t>min. 2m</t>
  </si>
  <si>
    <t>stíněný kabel</t>
  </si>
  <si>
    <t>propojovací, redukce</t>
  </si>
  <si>
    <t>1x USB-C - standard Thunderbolt 3,DisplayPort 1.2,DisplayPort 1.3</t>
  </si>
  <si>
    <t>1x DisplayPort 1.2</t>
  </si>
  <si>
    <t>min. 1,85m</t>
  </si>
  <si>
    <t>Vlastnosti</t>
  </si>
  <si>
    <t>2x DisplayPort 1.2</t>
  </si>
  <si>
    <t>Koncovka</t>
  </si>
  <si>
    <t>oboustranná</t>
  </si>
  <si>
    <t>2x HDMI 2.1</t>
  </si>
  <si>
    <t>min. 1,5m</t>
  </si>
  <si>
    <t>1x DisplayPort Mini 1.2</t>
  </si>
  <si>
    <t>Tonery</t>
  </si>
  <si>
    <t>pro tiskárnu HP LaserJet 3052</t>
  </si>
  <si>
    <t>24100033
 OJR</t>
  </si>
  <si>
    <t>24100088
THS</t>
  </si>
  <si>
    <t>NABÍDKOVÁ CENA ZA KS V KČ bez DPH</t>
  </si>
  <si>
    <t>NABÍDKOVÁ CENA CELKEM V KČ bez DPH</t>
  </si>
  <si>
    <t>PODPIS OPRÁVNĚNÉ OSOBY ZA DODAVATELE</t>
  </si>
  <si>
    <t>Dodavatel musí povinně vyplnit všechna takto žlutě podbarvená pole</t>
  </si>
  <si>
    <t xml:space="preserve">24100050
OU </t>
  </si>
  <si>
    <t>24100026
OU</t>
  </si>
  <si>
    <t>Procesor</t>
  </si>
  <si>
    <t>Příloha ke kupní smlouvě - Technická specifikace k VZ "Dodávka výpočetní techniky, příslušenství a tonerů 01/2024"</t>
  </si>
  <si>
    <t>Celková cena v Kč bez DPH</t>
  </si>
  <si>
    <t>Celková cena v Kč včetně DPH</t>
  </si>
  <si>
    <t>Předpokládaná hodnota za ks</t>
  </si>
  <si>
    <t>min. 2x, neodnímatelný konektor</t>
  </si>
  <si>
    <t>nastavitelná výška, pivot, flicker-free, filtr modrého světla, VESA 100x100</t>
  </si>
  <si>
    <r>
      <t xml:space="preserve">černá, kapacita min. 2x2000 (dvojbalení), </t>
    </r>
    <r>
      <rPr>
        <b/>
        <sz val="11"/>
        <color rgb="FF000000"/>
        <rFont val="Calibri"/>
        <family val="2"/>
      </rPr>
      <t>kompatibilní</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</si>
</sst>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0\ &quot;Kč&quot;;[Red]\-#,##0\ &quot;Kč&quot;"/>
    <numFmt numFmtId="164" formatCode="#,##0.00\ &quot;Kč&quot;"/>
  </numFmts>
  <fonts count="18">
    <font>
      <sz val="11"/>
      <color theme="1"/>
      <name val="Arial"/>
      <family val="2"/>
    </font>
    <font>
      <sz val="10"/>
      <name val="Arial"/>
      <family val="2"/>
    </font>
    <font>
      <sz val="11"/>
      <color theme="1"/>
      <name val="Calibri"/>
      <family val="2"/>
      <scheme val="minor"/>
    </font>
    <font>
      <sz val="11"/>
      <color theme="1"/>
      <name val="Calibri"/>
      <family val="2"/>
    </font>
    <font>
      <b/>
      <sz val="14"/>
      <color rgb="FF000000"/>
      <name val="Calibri"/>
      <family val="2"/>
    </font>
    <font>
      <b/>
      <sz val="11"/>
      <color rgb="FF000000"/>
      <name val="Calibri"/>
      <family val="2"/>
    </font>
    <font>
      <sz val="11"/>
      <name val="Arial"/>
      <family val="2"/>
    </font>
    <font>
      <b/>
      <sz val="11"/>
      <color theme="1"/>
      <name val="Calibri"/>
      <family val="2"/>
    </font>
    <font>
      <b/>
      <sz val="11"/>
      <color theme="1"/>
      <name val="Arial"/>
      <family val="2"/>
    </font>
    <font>
      <u val="single"/>
      <sz val="11"/>
      <color theme="10"/>
      <name val="Arial"/>
      <family val="2"/>
    </font>
    <font>
      <b/>
      <sz val="11"/>
      <color rgb="FF7030A0"/>
      <name val="Calibri"/>
      <family val="2"/>
    </font>
    <font>
      <b/>
      <sz val="11"/>
      <name val="Calibri"/>
      <family val="2"/>
    </font>
    <font>
      <b/>
      <sz val="11"/>
      <name val="Calibri"/>
      <family val="2"/>
      <scheme val="minor"/>
    </font>
    <font>
      <sz val="11"/>
      <name val="Calibri"/>
      <family val="2"/>
      <scheme val="minor"/>
    </font>
    <font>
      <sz val="11"/>
      <color rgb="FF000000"/>
      <name val="Calibri"/>
      <family val="2"/>
    </font>
    <font>
      <b/>
      <sz val="18"/>
      <color theme="4" tint="-0.4999699890613556"/>
      <name val="Calibri"/>
      <family val="2"/>
    </font>
    <font>
      <i/>
      <sz val="12"/>
      <color theme="1"/>
      <name val="Calibri"/>
      <family val="2"/>
    </font>
    <font>
      <i/>
      <sz val="11"/>
      <color theme="1"/>
      <name val="Arial"/>
      <family val="2"/>
    </font>
  </fonts>
  <fills count="14">
    <fill>
      <patternFill/>
    </fill>
    <fill>
      <patternFill patternType="gray125"/>
    </fill>
    <fill>
      <patternFill patternType="solid">
        <fgColor rgb="FFFEF2CB"/>
        <bgColor indexed="64"/>
      </patternFill>
    </fill>
    <fill>
      <patternFill patternType="solid">
        <fgColor theme="9" tint="0.7999799847602844"/>
        <bgColor indexed="64"/>
      </patternFill>
    </fill>
    <fill>
      <patternFill patternType="solid">
        <fgColor rgb="FFDEEAF6"/>
        <bgColor indexed="64"/>
      </patternFill>
    </fill>
    <fill>
      <patternFill patternType="solid">
        <fgColor theme="7" tint="0.7999799847602844"/>
        <bgColor indexed="64"/>
      </patternFill>
    </fill>
    <fill>
      <patternFill patternType="solid">
        <fgColor theme="7" tint="0.7999799847602844"/>
        <bgColor indexed="64"/>
      </patternFill>
    </fill>
    <fill>
      <patternFill patternType="solid">
        <fgColor theme="0"/>
        <bgColor indexed="64"/>
      </patternFill>
    </fill>
    <fill>
      <patternFill patternType="solid">
        <fgColor theme="7" tint="0.7999799847602844"/>
        <bgColor indexed="64"/>
      </patternFill>
    </fill>
    <fill>
      <patternFill patternType="solid">
        <fgColor theme="7" tint="0.7999799847602844"/>
        <bgColor indexed="64"/>
      </patternFill>
    </fill>
    <fill>
      <patternFill patternType="solid">
        <fgColor theme="0"/>
        <bgColor indexed="64"/>
      </patternFill>
    </fill>
    <fill>
      <patternFill patternType="solid">
        <fgColor theme="8" tint="0.7999799847602844"/>
        <bgColor indexed="64"/>
      </patternFill>
    </fill>
    <fill>
      <patternFill patternType="solid">
        <fgColor theme="8" tint="0.7999799847602844"/>
        <bgColor indexed="64"/>
      </patternFill>
    </fill>
    <fill>
      <patternFill patternType="solid">
        <fgColor theme="8" tint="0.7999799847602844"/>
        <bgColor indexed="64"/>
      </patternFill>
    </fill>
  </fills>
  <borders count="46">
    <border>
      <left/>
      <right/>
      <top/>
      <bottom/>
      <diagonal/>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double">
        <color rgb="FF000000"/>
      </bottom>
    </border>
    <border>
      <left style="thin">
        <color rgb="FF000000"/>
      </left>
      <right/>
      <top/>
      <bottom/>
    </border>
    <border>
      <left/>
      <right style="thin">
        <color rgb="FF000000"/>
      </right>
      <top/>
      <bottom/>
    </border>
    <border>
      <left style="thin">
        <color rgb="FF000000"/>
      </left>
      <right style="thin">
        <color rgb="FF000000"/>
      </right>
      <top/>
      <bottom style="thin">
        <color rgb="FF000000"/>
      </bottom>
    </border>
    <border>
      <left style="thin"/>
      <right style="thin"/>
      <top/>
      <bottom style="medium"/>
    </border>
    <border>
      <left style="thin">
        <color rgb="FF000000"/>
      </left>
      <right style="thin">
        <color rgb="FF000000"/>
      </right>
      <top style="thin">
        <color rgb="FF000000"/>
      </top>
      <bottom style="double"/>
    </border>
    <border>
      <left style="thin">
        <color rgb="FF000000"/>
      </left>
      <right/>
      <top/>
      <bottom style="double"/>
    </border>
    <border>
      <left/>
      <right style="thin">
        <color rgb="FF000000"/>
      </right>
      <top/>
      <bottom style="double"/>
    </border>
    <border>
      <left style="thin">
        <color rgb="FF000000"/>
      </left>
      <right style="thin">
        <color rgb="FF000000"/>
      </right>
      <top style="double">
        <color rgb="FF000000"/>
      </top>
      <bottom/>
    </border>
    <border>
      <left style="thin">
        <color rgb="FF000000"/>
      </left>
      <right style="thin">
        <color rgb="FF000000"/>
      </right>
      <top style="double">
        <color rgb="FF000000"/>
      </top>
      <bottom style="thin">
        <color rgb="FF000000"/>
      </bottom>
    </border>
    <border>
      <left style="thin"/>
      <right style="thin"/>
      <top style="thin"/>
      <bottom style="thin"/>
    </border>
    <border>
      <left style="thin"/>
      <right style="thin"/>
      <top style="double"/>
      <bottom style="thin"/>
    </border>
    <border>
      <left style="thin"/>
      <right style="thin"/>
      <top style="thin"/>
      <bottom style="double"/>
    </border>
    <border>
      <left/>
      <right/>
      <top/>
      <bottom style="double"/>
    </border>
    <border>
      <left/>
      <right style="thin"/>
      <top style="thin">
        <color rgb="FF000000"/>
      </top>
      <bottom style="double"/>
    </border>
    <border>
      <left style="thin"/>
      <right style="thin"/>
      <top/>
      <bottom/>
    </border>
    <border>
      <left/>
      <right style="thin"/>
      <top/>
      <bottom style="double"/>
    </border>
    <border>
      <left style="thin"/>
      <right style="thin"/>
      <top/>
      <bottom style="double"/>
    </border>
    <border>
      <left/>
      <right style="thin"/>
      <top style="double"/>
      <bottom style="thin"/>
    </border>
    <border>
      <left/>
      <right style="thin">
        <color rgb="FF000000"/>
      </right>
      <top style="double">
        <color rgb="FF000000"/>
      </top>
      <bottom/>
    </border>
    <border>
      <left style="thin">
        <color rgb="FF000000"/>
      </left>
      <right style="thin">
        <color rgb="FF000000"/>
      </right>
      <top/>
      <bottom/>
    </border>
    <border>
      <left style="thin">
        <color rgb="FF000000"/>
      </left>
      <right style="thin">
        <color rgb="FF000000"/>
      </right>
      <top/>
      <bottom style="double"/>
    </border>
    <border>
      <left/>
      <right/>
      <top style="medium"/>
      <bottom/>
    </border>
    <border>
      <left/>
      <right/>
      <top/>
      <bottom style="medium"/>
    </border>
    <border>
      <left style="thin">
        <color rgb="FF000000"/>
      </left>
      <right style="thin">
        <color rgb="FF000000"/>
      </right>
      <top style="thin">
        <color rgb="FF000000"/>
      </top>
      <bottom/>
    </border>
    <border>
      <left/>
      <right style="thin"/>
      <top style="double"/>
      <bottom/>
    </border>
    <border>
      <left/>
      <right style="thin"/>
      <top/>
      <bottom/>
    </border>
    <border>
      <left/>
      <right style="thin"/>
      <top style="thin"/>
      <bottom/>
    </border>
    <border>
      <left/>
      <right style="thin"/>
      <top/>
      <bottom style="double">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double">
        <color rgb="FF000000"/>
      </bottom>
    </border>
    <border>
      <left/>
      <right style="thin">
        <color rgb="FF000000"/>
      </right>
      <top style="thin">
        <color rgb="FF000000"/>
      </top>
      <bottom/>
    </border>
    <border>
      <left/>
      <right style="thin">
        <color rgb="FF000000"/>
      </right>
      <top/>
      <bottom style="double">
        <color rgb="FF000000"/>
      </bottom>
    </border>
    <border>
      <left style="thin">
        <color rgb="FF000000"/>
      </left>
      <right style="thin">
        <color rgb="FF000000"/>
      </right>
      <top style="double"/>
      <bottom/>
    </border>
    <border>
      <left style="medium"/>
      <right/>
      <top/>
      <bottom style="thin"/>
    </border>
    <border>
      <left/>
      <right/>
      <top/>
      <bottom style="thin"/>
    </border>
    <border>
      <left style="thin"/>
      <right style="thin"/>
      <top/>
      <bottom style="thin"/>
    </border>
    <border>
      <left style="medium"/>
      <right/>
      <top style="thin"/>
      <bottom style="medium"/>
    </border>
    <border>
      <left/>
      <right/>
      <top style="thin"/>
      <bottom style="medium"/>
    </border>
    <border>
      <left style="thin"/>
      <right/>
      <top style="thin"/>
      <bottom style="medium"/>
    </border>
    <border>
      <left/>
      <right style="medium"/>
      <top style="thin"/>
      <bottom style="medium"/>
    </border>
    <border>
      <left style="thin"/>
      <right style="medium"/>
      <top style="thin"/>
      <bottom style="medium"/>
    </border>
    <border>
      <left style="thin">
        <color rgb="FF000000"/>
      </left>
      <right style="thin"/>
      <top style="double">
        <color rgb="FF000000"/>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9" fillId="0" borderId="0" applyNumberFormat="0" applyFill="0" applyBorder="0" applyAlignment="0" applyProtection="0"/>
    <xf numFmtId="0" fontId="2" fillId="0" borderId="0">
      <alignment/>
      <protection/>
    </xf>
  </cellStyleXfs>
  <cellXfs count="102">
    <xf numFmtId="0" fontId="0" fillId="0" borderId="0" xfId="0" applyFont="1" applyAlignment="1">
      <alignment/>
    </xf>
    <xf numFmtId="0" fontId="3" fillId="0" borderId="0" xfId="0" applyFont="1"/>
    <xf numFmtId="0" fontId="4" fillId="0" borderId="0" xfId="0" applyFont="1"/>
    <xf numFmtId="0" fontId="5" fillId="0" borderId="0" xfId="0" applyFont="1"/>
    <xf numFmtId="0" fontId="5" fillId="0" borderId="1" xfId="0" applyFont="1" applyBorder="1" applyAlignment="1">
      <alignment horizontal="center" vertical="top"/>
    </xf>
    <xf numFmtId="0" fontId="5" fillId="0" borderId="2" xfId="0" applyFont="1" applyBorder="1" applyAlignment="1">
      <alignment horizontal="center" vertical="center"/>
    </xf>
    <xf numFmtId="0" fontId="3" fillId="2" borderId="1" xfId="0" applyFont="1" applyFill="1" applyBorder="1"/>
    <xf numFmtId="3" fontId="3" fillId="0" borderId="3" xfId="0" applyNumberFormat="1" applyFont="1" applyBorder="1"/>
    <xf numFmtId="3" fontId="3" fillId="0" borderId="4" xfId="0" applyNumberFormat="1" applyFont="1" applyBorder="1"/>
    <xf numFmtId="0" fontId="3" fillId="2" borderId="5" xfId="0" applyFont="1" applyFill="1" applyBorder="1"/>
    <xf numFmtId="164" fontId="7" fillId="3" borderId="6" xfId="0" applyNumberFormat="1" applyFont="1" applyFill="1" applyBorder="1" applyAlignment="1">
      <alignment horizontal="center" vertical="center"/>
    </xf>
    <xf numFmtId="0" fontId="4" fillId="0" borderId="0" xfId="0" applyFont="1"/>
    <xf numFmtId="0" fontId="9" fillId="0" borderId="0" xfId="20"/>
    <xf numFmtId="0" fontId="7" fillId="0" borderId="1" xfId="0" applyFont="1" applyBorder="1" applyAlignment="1">
      <alignment vertical="center" wrapText="1"/>
    </xf>
    <xf numFmtId="0" fontId="3" fillId="0" borderId="1" xfId="0" applyFont="1" applyBorder="1" applyAlignment="1">
      <alignment wrapText="1"/>
    </xf>
    <xf numFmtId="0" fontId="0" fillId="0" borderId="0" xfId="0" applyFont="1" applyAlignment="1">
      <alignment/>
    </xf>
    <xf numFmtId="0" fontId="3" fillId="0" borderId="7" xfId="0" applyFont="1" applyBorder="1" applyAlignment="1">
      <alignment wrapText="1"/>
    </xf>
    <xf numFmtId="3" fontId="3" fillId="0" borderId="8" xfId="0" applyNumberFormat="1" applyFont="1" applyBorder="1"/>
    <xf numFmtId="3" fontId="3" fillId="0" borderId="9" xfId="0" applyNumberFormat="1" applyFont="1" applyBorder="1"/>
    <xf numFmtId="0" fontId="7" fillId="0" borderId="7" xfId="0" applyFont="1" applyBorder="1" applyAlignment="1">
      <alignment vertical="center" wrapText="1"/>
    </xf>
    <xf numFmtId="0" fontId="3" fillId="2" borderId="7" xfId="0" applyFont="1" applyFill="1" applyBorder="1"/>
    <xf numFmtId="0" fontId="0" fillId="0" borderId="0" xfId="0" applyFont="1" applyAlignment="1">
      <alignment/>
    </xf>
    <xf numFmtId="0" fontId="0" fillId="0" borderId="0" xfId="0" applyFont="1" applyAlignment="1">
      <alignment/>
    </xf>
    <xf numFmtId="0" fontId="0" fillId="0" borderId="0" xfId="0" applyFont="1" applyAlignment="1">
      <alignment/>
    </xf>
    <xf numFmtId="6" fontId="7" fillId="4" borderId="10" xfId="0" applyNumberFormat="1" applyFont="1" applyFill="1" applyBorder="1" applyAlignment="1">
      <alignment wrapText="1"/>
    </xf>
    <xf numFmtId="0" fontId="3" fillId="2" borderId="11" xfId="0" applyFont="1" applyFill="1" applyBorder="1"/>
    <xf numFmtId="164" fontId="3" fillId="0" borderId="11" xfId="0" applyNumberFormat="1" applyFont="1" applyBorder="1" applyAlignment="1">
      <alignment horizontal="center" vertical="center"/>
    </xf>
    <xf numFmtId="0" fontId="0" fillId="0" borderId="0" xfId="0" applyFont="1" applyAlignment="1">
      <alignment/>
    </xf>
    <xf numFmtId="0" fontId="0" fillId="0" borderId="0" xfId="0" applyFont="1" applyAlignment="1">
      <alignment/>
    </xf>
    <xf numFmtId="0" fontId="7" fillId="0" borderId="5" xfId="0" applyFont="1" applyBorder="1" applyAlignment="1">
      <alignment vertical="center" wrapText="1"/>
    </xf>
    <xf numFmtId="0" fontId="3" fillId="0" borderId="5" xfId="0" applyFont="1" applyBorder="1" applyAlignment="1">
      <alignment wrapText="1"/>
    </xf>
    <xf numFmtId="0" fontId="12" fillId="0" borderId="12" xfId="0" applyFont="1" applyFill="1" applyBorder="1" applyAlignment="1">
      <alignment vertical="center" wrapText="1"/>
    </xf>
    <xf numFmtId="0" fontId="13" fillId="0" borderId="12" xfId="0" applyFont="1" applyFill="1" applyBorder="1" applyAlignment="1">
      <alignment vertical="center" wrapText="1"/>
    </xf>
    <xf numFmtId="0" fontId="0" fillId="5" borderId="13" xfId="0" applyFont="1" applyFill="1" applyBorder="1"/>
    <xf numFmtId="0" fontId="14" fillId="0" borderId="14" xfId="0" applyFont="1" applyBorder="1" applyAlignment="1">
      <alignment/>
    </xf>
    <xf numFmtId="0" fontId="0" fillId="5" borderId="14" xfId="0" applyFont="1" applyFill="1" applyBorder="1"/>
    <xf numFmtId="3" fontId="0" fillId="0" borderId="15" xfId="0" applyNumberFormat="1" applyFont="1" applyBorder="1"/>
    <xf numFmtId="3" fontId="0" fillId="0" borderId="16" xfId="0" applyNumberFormat="1" applyFont="1" applyBorder="1"/>
    <xf numFmtId="0" fontId="5" fillId="6" borderId="17" xfId="0" applyFont="1" applyFill="1" applyBorder="1" applyAlignment="1">
      <alignment vertical="top"/>
    </xf>
    <xf numFmtId="0" fontId="9" fillId="0" borderId="0" xfId="20" applyAlignment="1">
      <alignment/>
    </xf>
    <xf numFmtId="0" fontId="14" fillId="0" borderId="14" xfId="0" applyFont="1" applyBorder="1" applyAlignment="1">
      <alignment wrapText="1"/>
    </xf>
    <xf numFmtId="164" fontId="10" fillId="7" borderId="18" xfId="0" applyNumberFormat="1" applyFont="1" applyFill="1" applyBorder="1" applyAlignment="1">
      <alignment vertical="center" wrapText="1"/>
    </xf>
    <xf numFmtId="0" fontId="5" fillId="6" borderId="19" xfId="0" applyFont="1" applyFill="1" applyBorder="1" applyAlignment="1">
      <alignment vertical="top"/>
    </xf>
    <xf numFmtId="164" fontId="3" fillId="8" borderId="11" xfId="0" applyNumberFormat="1" applyFont="1" applyFill="1" applyBorder="1" applyAlignment="1">
      <alignment horizontal="center" vertical="center"/>
    </xf>
    <xf numFmtId="164" fontId="0" fillId="6" borderId="20" xfId="0" applyNumberFormat="1" applyFont="1" applyFill="1" applyBorder="1"/>
    <xf numFmtId="0" fontId="3" fillId="6" borderId="0" xfId="0" applyFont="1" applyFill="1"/>
    <xf numFmtId="0" fontId="3" fillId="9" borderId="1" xfId="0" applyFont="1" applyFill="1" applyBorder="1"/>
    <xf numFmtId="0" fontId="5" fillId="0" borderId="17" xfId="0" applyFont="1" applyBorder="1" applyAlignment="1">
      <alignment horizontal="center" vertical="center" wrapText="1"/>
    </xf>
    <xf numFmtId="0" fontId="5" fillId="0" borderId="19" xfId="0" applyFont="1" applyBorder="1" applyAlignment="1">
      <alignment horizontal="center" vertical="center" wrapText="1"/>
    </xf>
    <xf numFmtId="0" fontId="3" fillId="0" borderId="21" xfId="0" applyFont="1" applyBorder="1" applyAlignment="1">
      <alignment horizontal="center" vertical="center"/>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3" xfId="0" applyFont="1" applyBorder="1" applyAlignment="1">
      <alignment horizontal="center" vertical="center" wrapText="1"/>
    </xf>
    <xf numFmtId="0" fontId="8" fillId="0" borderId="24" xfId="0" applyFont="1" applyBorder="1" applyAlignment="1">
      <alignment horizontal="center" vertical="center"/>
    </xf>
    <xf numFmtId="0" fontId="0" fillId="0" borderId="25" xfId="0" applyFont="1" applyBorder="1" applyAlignment="1">
      <alignment horizontal="center"/>
    </xf>
    <xf numFmtId="0" fontId="3" fillId="2" borderId="10" xfId="0" applyFont="1" applyFill="1" applyBorder="1" applyAlignment="1">
      <alignment horizontal="center" vertical="top" wrapText="1"/>
    </xf>
    <xf numFmtId="0" fontId="3" fillId="2" borderId="22" xfId="0" applyFont="1" applyFill="1" applyBorder="1" applyAlignment="1">
      <alignment horizontal="center" vertical="top" wrapText="1"/>
    </xf>
    <xf numFmtId="0" fontId="3" fillId="2" borderId="23" xfId="0" applyFont="1" applyFill="1" applyBorder="1" applyAlignment="1">
      <alignment horizontal="center" vertical="top" wrapText="1"/>
    </xf>
    <xf numFmtId="6" fontId="10" fillId="10" borderId="26" xfId="0" applyNumberFormat="1" applyFont="1" applyFill="1" applyBorder="1" applyAlignment="1">
      <alignment horizontal="center" vertical="center" wrapText="1"/>
    </xf>
    <xf numFmtId="6" fontId="10" fillId="10" borderId="22" xfId="0" applyNumberFormat="1" applyFont="1" applyFill="1" applyBorder="1" applyAlignment="1">
      <alignment horizontal="center" vertical="center" wrapText="1"/>
    </xf>
    <xf numFmtId="0" fontId="10" fillId="10" borderId="23" xfId="0" applyFont="1" applyFill="1" applyBorder="1" applyAlignment="1">
      <alignment horizontal="center" vertical="center" wrapText="1"/>
    </xf>
    <xf numFmtId="0" fontId="14" fillId="0" borderId="27" xfId="0" applyFont="1" applyBorder="1" applyAlignment="1">
      <alignment horizontal="center" vertical="center"/>
    </xf>
    <xf numFmtId="0" fontId="14" fillId="0" borderId="18" xfId="0" applyFont="1" applyBorder="1" applyAlignment="1">
      <alignment horizontal="center" vertical="center"/>
    </xf>
    <xf numFmtId="0" fontId="5" fillId="0" borderId="28" xfId="0" applyFont="1" applyBorder="1" applyAlignment="1">
      <alignment horizontal="center" vertical="center" wrapText="1"/>
    </xf>
    <xf numFmtId="0" fontId="5" fillId="0" borderId="18"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xf>
    <xf numFmtId="0" fontId="6" fillId="0" borderId="32" xfId="0" applyFont="1" applyBorder="1"/>
    <xf numFmtId="0" fontId="7" fillId="0" borderId="26" xfId="0" applyFont="1" applyBorder="1" applyAlignment="1">
      <alignment horizontal="center" vertical="center" wrapText="1"/>
    </xf>
    <xf numFmtId="0" fontId="6" fillId="0" borderId="33" xfId="0" applyFont="1" applyBorder="1"/>
    <xf numFmtId="0" fontId="5" fillId="0" borderId="26" xfId="0" applyFont="1" applyBorder="1" applyAlignment="1">
      <alignment horizontal="center" vertical="center" wrapText="1"/>
    </xf>
    <xf numFmtId="0" fontId="6" fillId="0" borderId="33" xfId="0" applyFont="1" applyBorder="1" applyAlignment="1">
      <alignment vertical="center"/>
    </xf>
    <xf numFmtId="0" fontId="6" fillId="0" borderId="33" xfId="0" applyFont="1" applyBorder="1" applyAlignment="1">
      <alignment wrapText="1"/>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26" xfId="0" applyFont="1" applyBorder="1" applyAlignment="1">
      <alignment horizontal="center" vertical="center" wrapText="1"/>
    </xf>
    <xf numFmtId="0" fontId="5" fillId="0" borderId="33"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4" xfId="0" applyFont="1" applyBorder="1" applyAlignment="1">
      <alignment horizontal="center" vertical="center" wrapText="1"/>
    </xf>
    <xf numFmtId="0" fontId="15" fillId="0" borderId="0" xfId="0" applyFont="1" applyFill="1"/>
    <xf numFmtId="0" fontId="16" fillId="0" borderId="0" xfId="0" applyFont="1" applyAlignment="1">
      <alignment horizontal="left" wrapText="1"/>
    </xf>
    <xf numFmtId="0" fontId="17" fillId="0" borderId="0" xfId="0" applyFont="1" applyAlignment="1">
      <alignment horizontal="left"/>
    </xf>
    <xf numFmtId="0" fontId="5" fillId="11" borderId="37" xfId="0" applyFont="1" applyFill="1" applyBorder="1" applyAlignment="1">
      <alignment horizontal="center" vertical="center" wrapText="1"/>
    </xf>
    <xf numFmtId="0" fontId="5" fillId="11" borderId="38" xfId="0" applyFont="1" applyFill="1" applyBorder="1" applyAlignment="1">
      <alignment horizontal="center" vertical="center" wrapText="1"/>
    </xf>
    <xf numFmtId="164" fontId="11" fillId="12" borderId="39" xfId="0" applyNumberFormat="1" applyFont="1" applyFill="1" applyBorder="1" applyAlignment="1">
      <alignment horizontal="center" wrapText="1"/>
    </xf>
    <xf numFmtId="164" fontId="7" fillId="11" borderId="40" xfId="0" applyNumberFormat="1" applyFont="1" applyFill="1" applyBorder="1" applyAlignment="1">
      <alignment horizontal="center" vertical="center" wrapText="1"/>
    </xf>
    <xf numFmtId="164" fontId="7" fillId="11" borderId="41" xfId="0" applyNumberFormat="1" applyFont="1" applyFill="1" applyBorder="1" applyAlignment="1">
      <alignment horizontal="center" vertical="center" wrapText="1"/>
    </xf>
    <xf numFmtId="164" fontId="7" fillId="11" borderId="6" xfId="0" applyNumberFormat="1" applyFont="1" applyFill="1" applyBorder="1" applyAlignment="1">
      <alignment horizontal="center" vertical="center" wrapText="1"/>
    </xf>
    <xf numFmtId="164" fontId="7" fillId="11" borderId="42" xfId="0" applyNumberFormat="1" applyFont="1" applyFill="1" applyBorder="1" applyAlignment="1">
      <alignment horizontal="center" vertical="center" wrapText="1"/>
    </xf>
    <xf numFmtId="164" fontId="7" fillId="11" borderId="43" xfId="0" applyNumberFormat="1" applyFont="1" applyFill="1" applyBorder="1" applyAlignment="1">
      <alignment horizontal="center" vertical="center" wrapText="1"/>
    </xf>
    <xf numFmtId="164" fontId="7" fillId="11" borderId="44" xfId="0" applyNumberFormat="1" applyFont="1" applyFill="1" applyBorder="1" applyAlignment="1">
      <alignment horizontal="center" vertical="center" wrapText="1"/>
    </xf>
    <xf numFmtId="0" fontId="5" fillId="11" borderId="45" xfId="0" applyFont="1" applyFill="1" applyBorder="1" applyAlignment="1">
      <alignment/>
    </xf>
    <xf numFmtId="164" fontId="5" fillId="11" borderId="13" xfId="0" applyNumberFormat="1" applyFont="1" applyFill="1" applyBorder="1" applyAlignment="1">
      <alignment/>
    </xf>
    <xf numFmtId="0" fontId="5" fillId="11" borderId="20" xfId="0" applyFont="1" applyFill="1" applyBorder="1" applyAlignment="1">
      <alignment horizontal="center" vertical="center" wrapText="1"/>
    </xf>
    <xf numFmtId="0" fontId="7" fillId="13" borderId="11" xfId="0" applyFont="1" applyFill="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Hypertextový odkaz" xfId="20"/>
    <cellStyle name="Normální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2"/>
  <sheetViews>
    <sheetView showGridLines="0" tabSelected="1" zoomScale="85" zoomScaleNormal="85" workbookViewId="0" topLeftCell="A1">
      <selection activeCell="N77" sqref="N77"/>
    </sheetView>
  </sheetViews>
  <sheetFormatPr defaultColWidth="12.625" defaultRowHeight="14.25"/>
  <cols>
    <col min="1" max="1" width="4.625" style="0" customWidth="1"/>
    <col min="2" max="2" width="12.50390625" style="0" customWidth="1"/>
    <col min="3" max="3" width="34.75390625" style="0" customWidth="1"/>
    <col min="4" max="4" width="43.875" style="0" customWidth="1"/>
    <col min="5" max="5" width="11.625" style="0" customWidth="1"/>
    <col min="6" max="6" width="6.25390625" style="0" customWidth="1"/>
    <col min="7" max="7" width="23.50390625" style="0" customWidth="1"/>
    <col min="8" max="8" width="21.25390625" style="0" customWidth="1"/>
    <col min="9" max="9" width="15.375" style="0" customWidth="1"/>
    <col min="10" max="10" width="14.50390625" style="0" customWidth="1"/>
    <col min="11" max="13" width="7.625" style="0" customWidth="1"/>
  </cols>
  <sheetData>
    <row r="1" spans="1:13" ht="23.25">
      <c r="A1" s="86" t="s">
        <v>102</v>
      </c>
      <c r="B1" s="11"/>
      <c r="C1" s="2"/>
      <c r="D1" s="1"/>
      <c r="E1" s="1"/>
      <c r="F1" s="1"/>
      <c r="G1" s="1"/>
      <c r="H1" s="1"/>
      <c r="I1" s="1"/>
      <c r="J1" s="1"/>
      <c r="K1" s="1"/>
      <c r="L1" s="1"/>
      <c r="M1" s="1"/>
    </row>
    <row r="2" spans="1:13" ht="15">
      <c r="A2" s="1"/>
      <c r="B2" s="3"/>
      <c r="C2" s="1"/>
      <c r="D2" s="1"/>
      <c r="E2" s="1"/>
      <c r="F2" s="1"/>
      <c r="G2" s="1"/>
      <c r="H2" s="1"/>
      <c r="I2" s="1"/>
      <c r="J2" s="1"/>
      <c r="K2" s="1"/>
      <c r="L2" s="1"/>
      <c r="M2" s="1"/>
    </row>
    <row r="3" spans="1:13" ht="15">
      <c r="A3" s="45"/>
      <c r="B3" s="87" t="s">
        <v>98</v>
      </c>
      <c r="C3" s="88"/>
      <c r="D3" s="88"/>
      <c r="E3" s="88"/>
      <c r="F3" s="88"/>
      <c r="G3" s="88"/>
      <c r="H3" s="88"/>
      <c r="I3" s="1"/>
      <c r="J3" s="1"/>
      <c r="K3" s="1"/>
      <c r="L3" s="1"/>
      <c r="M3" s="1"/>
    </row>
    <row r="4" spans="1:13" ht="15">
      <c r="A4" s="1"/>
      <c r="B4" s="3"/>
      <c r="C4" s="1"/>
      <c r="D4" s="1"/>
      <c r="E4" s="1"/>
      <c r="F4" s="1"/>
      <c r="G4" s="1"/>
      <c r="H4" s="1"/>
      <c r="I4" s="1"/>
      <c r="J4" s="1"/>
      <c r="K4" s="1"/>
      <c r="L4" s="1"/>
      <c r="M4" s="1"/>
    </row>
    <row r="5" spans="1:13" ht="15">
      <c r="A5" s="71" t="s">
        <v>5</v>
      </c>
      <c r="B5" s="80" t="s">
        <v>6</v>
      </c>
      <c r="C5" s="73" t="s">
        <v>0</v>
      </c>
      <c r="D5" s="74"/>
      <c r="E5" s="75" t="s">
        <v>1</v>
      </c>
      <c r="F5" s="75" t="s">
        <v>2</v>
      </c>
      <c r="G5" s="77" t="s">
        <v>3</v>
      </c>
      <c r="H5" s="4" t="s">
        <v>4</v>
      </c>
      <c r="I5" s="82" t="s">
        <v>95</v>
      </c>
      <c r="J5" s="77" t="s">
        <v>96</v>
      </c>
      <c r="K5" s="1"/>
      <c r="L5" s="1"/>
      <c r="M5" s="1"/>
    </row>
    <row r="6" spans="1:13" ht="15.75" thickBot="1">
      <c r="A6" s="72"/>
      <c r="B6" s="81"/>
      <c r="C6" s="5" t="s">
        <v>7</v>
      </c>
      <c r="D6" s="5" t="s">
        <v>8</v>
      </c>
      <c r="E6" s="78"/>
      <c r="F6" s="76"/>
      <c r="G6" s="78"/>
      <c r="H6" s="5" t="s">
        <v>9</v>
      </c>
      <c r="I6" s="83"/>
      <c r="J6" s="79"/>
      <c r="K6" s="1"/>
      <c r="L6" s="1"/>
      <c r="M6" s="1"/>
    </row>
    <row r="7" spans="1:13" s="15" customFormat="1" ht="15.75" thickTop="1">
      <c r="A7" s="49">
        <v>1</v>
      </c>
      <c r="B7" s="52" t="s">
        <v>15</v>
      </c>
      <c r="C7" s="98" t="s">
        <v>105</v>
      </c>
      <c r="D7" s="24">
        <v>450</v>
      </c>
      <c r="E7" s="68" t="s">
        <v>93</v>
      </c>
      <c r="F7" s="101">
        <v>2</v>
      </c>
      <c r="G7" s="25"/>
      <c r="H7" s="58"/>
      <c r="I7" s="43">
        <v>0</v>
      </c>
      <c r="J7" s="26">
        <f>SUM(I7*F7)</f>
        <v>0</v>
      </c>
      <c r="K7" s="12"/>
      <c r="L7" s="1"/>
      <c r="M7" s="1"/>
    </row>
    <row r="8" spans="1:13" s="15" customFormat="1" ht="15">
      <c r="A8" s="50"/>
      <c r="B8" s="53"/>
      <c r="C8" s="13" t="s">
        <v>16</v>
      </c>
      <c r="D8" s="14" t="s">
        <v>17</v>
      </c>
      <c r="E8" s="69"/>
      <c r="F8" s="61"/>
      <c r="G8" s="9"/>
      <c r="H8" s="59"/>
      <c r="I8" s="7"/>
      <c r="J8" s="8"/>
      <c r="K8" s="12"/>
      <c r="L8" s="1"/>
      <c r="M8" s="1"/>
    </row>
    <row r="9" spans="1:13" s="15" customFormat="1" ht="15">
      <c r="A9" s="50"/>
      <c r="B9" s="53"/>
      <c r="C9" s="13" t="s">
        <v>18</v>
      </c>
      <c r="D9" s="14" t="s">
        <v>19</v>
      </c>
      <c r="E9" s="69"/>
      <c r="F9" s="62"/>
      <c r="G9" s="6"/>
      <c r="H9" s="59"/>
      <c r="I9" s="7"/>
      <c r="J9" s="8"/>
      <c r="K9" s="1"/>
      <c r="L9" s="1"/>
      <c r="M9" s="1"/>
    </row>
    <row r="10" spans="1:13" s="15" customFormat="1" ht="15">
      <c r="A10" s="50"/>
      <c r="B10" s="53"/>
      <c r="C10" s="13" t="s">
        <v>20</v>
      </c>
      <c r="D10" s="14" t="s">
        <v>21</v>
      </c>
      <c r="E10" s="69"/>
      <c r="F10" s="62"/>
      <c r="G10" s="9"/>
      <c r="H10" s="59"/>
      <c r="I10" s="7"/>
      <c r="J10" s="8"/>
      <c r="K10" s="12"/>
      <c r="L10" s="1"/>
      <c r="M10" s="1"/>
    </row>
    <row r="11" spans="1:13" s="15" customFormat="1" ht="15">
      <c r="A11" s="50"/>
      <c r="B11" s="53"/>
      <c r="C11" s="13" t="s">
        <v>22</v>
      </c>
      <c r="D11" s="14" t="s">
        <v>23</v>
      </c>
      <c r="E11" s="69"/>
      <c r="F11" s="62"/>
      <c r="G11" s="46"/>
      <c r="H11" s="59"/>
      <c r="I11" s="7"/>
      <c r="J11" s="8"/>
      <c r="K11" s="1"/>
      <c r="L11" s="1"/>
      <c r="M11" s="1"/>
    </row>
    <row r="12" spans="1:13" s="23" customFormat="1" ht="15">
      <c r="A12" s="50"/>
      <c r="B12" s="53"/>
      <c r="C12" s="13" t="s">
        <v>24</v>
      </c>
      <c r="D12" s="14" t="s">
        <v>25</v>
      </c>
      <c r="E12" s="69"/>
      <c r="F12" s="62"/>
      <c r="G12" s="6"/>
      <c r="H12" s="59"/>
      <c r="I12" s="7"/>
      <c r="J12" s="8"/>
      <c r="K12" s="1"/>
      <c r="L12" s="1"/>
      <c r="M12" s="1"/>
    </row>
    <row r="13" spans="1:13" s="23" customFormat="1" ht="15">
      <c r="A13" s="50"/>
      <c r="B13" s="53"/>
      <c r="C13" s="13" t="s">
        <v>26</v>
      </c>
      <c r="D13" s="14" t="s">
        <v>106</v>
      </c>
      <c r="E13" s="69"/>
      <c r="F13" s="62"/>
      <c r="G13" s="9"/>
      <c r="H13" s="59"/>
      <c r="I13" s="7"/>
      <c r="J13" s="8"/>
      <c r="K13" s="12"/>
      <c r="L13" s="1"/>
      <c r="M13" s="1"/>
    </row>
    <row r="14" spans="1:13" s="23" customFormat="1" ht="15">
      <c r="A14" s="50"/>
      <c r="B14" s="53"/>
      <c r="C14" s="13" t="s">
        <v>13</v>
      </c>
      <c r="D14" s="14" t="s">
        <v>27</v>
      </c>
      <c r="E14" s="69"/>
      <c r="F14" s="62"/>
      <c r="G14" s="6"/>
      <c r="H14" s="59"/>
      <c r="I14" s="7"/>
      <c r="J14" s="8"/>
      <c r="K14" s="1"/>
      <c r="L14" s="1"/>
      <c r="M14" s="1"/>
    </row>
    <row r="15" spans="1:13" s="15" customFormat="1" ht="15.75" thickBot="1">
      <c r="A15" s="51"/>
      <c r="B15" s="55"/>
      <c r="C15" s="19" t="s">
        <v>10</v>
      </c>
      <c r="D15" s="16" t="s">
        <v>11</v>
      </c>
      <c r="E15" s="70"/>
      <c r="F15" s="63"/>
      <c r="G15" s="20"/>
      <c r="H15" s="60"/>
      <c r="I15" s="17"/>
      <c r="J15" s="18"/>
      <c r="K15" s="1"/>
      <c r="L15" s="1"/>
      <c r="M15" s="1"/>
    </row>
    <row r="16" spans="1:13" s="27" customFormat="1" ht="15.75" thickTop="1">
      <c r="A16" s="49">
        <v>2</v>
      </c>
      <c r="B16" s="52" t="s">
        <v>28</v>
      </c>
      <c r="C16" s="98" t="s">
        <v>105</v>
      </c>
      <c r="D16" s="24">
        <v>11100</v>
      </c>
      <c r="E16" s="68" t="s">
        <v>99</v>
      </c>
      <c r="F16" s="101">
        <v>3</v>
      </c>
      <c r="G16" s="25"/>
      <c r="H16" s="58"/>
      <c r="I16" s="43">
        <v>0</v>
      </c>
      <c r="J16" s="26">
        <f>SUM(I16*F16)</f>
        <v>0</v>
      </c>
      <c r="K16" s="12"/>
      <c r="L16" s="1"/>
      <c r="M16" s="1"/>
    </row>
    <row r="17" spans="1:13" s="27" customFormat="1" ht="15">
      <c r="A17" s="50"/>
      <c r="B17" s="53"/>
      <c r="C17" s="13" t="s">
        <v>29</v>
      </c>
      <c r="D17" s="14" t="s">
        <v>30</v>
      </c>
      <c r="E17" s="69"/>
      <c r="F17" s="61"/>
      <c r="G17" s="9"/>
      <c r="H17" s="59"/>
      <c r="I17" s="7"/>
      <c r="J17" s="8"/>
      <c r="K17" s="12"/>
      <c r="L17" s="1"/>
      <c r="M17" s="1"/>
    </row>
    <row r="18" spans="1:13" s="27" customFormat="1" ht="15">
      <c r="A18" s="50"/>
      <c r="B18" s="53"/>
      <c r="C18" s="13" t="s">
        <v>31</v>
      </c>
      <c r="D18" s="14" t="s">
        <v>32</v>
      </c>
      <c r="E18" s="69"/>
      <c r="F18" s="62"/>
      <c r="G18" s="6"/>
      <c r="H18" s="59"/>
      <c r="I18" s="7"/>
      <c r="J18" s="8"/>
      <c r="K18" s="1"/>
      <c r="L18" s="1"/>
      <c r="M18" s="1"/>
    </row>
    <row r="19" spans="1:13" s="27" customFormat="1" ht="15">
      <c r="A19" s="50"/>
      <c r="B19" s="53"/>
      <c r="C19" s="13" t="s">
        <v>33</v>
      </c>
      <c r="D19" s="14" t="s">
        <v>34</v>
      </c>
      <c r="E19" s="69"/>
      <c r="F19" s="62"/>
      <c r="G19" s="9"/>
      <c r="H19" s="59"/>
      <c r="I19" s="7"/>
      <c r="J19" s="8"/>
      <c r="K19" s="12"/>
      <c r="L19" s="1"/>
      <c r="M19" s="1"/>
    </row>
    <row r="20" spans="1:13" s="27" customFormat="1" ht="60">
      <c r="A20" s="50"/>
      <c r="B20" s="53"/>
      <c r="C20" s="13" t="s">
        <v>35</v>
      </c>
      <c r="D20" s="14" t="s">
        <v>36</v>
      </c>
      <c r="E20" s="69"/>
      <c r="F20" s="62"/>
      <c r="G20" s="6"/>
      <c r="H20" s="59"/>
      <c r="I20" s="7"/>
      <c r="J20" s="8"/>
      <c r="K20" s="1"/>
      <c r="L20" s="1"/>
      <c r="M20" s="1"/>
    </row>
    <row r="21" spans="1:13" s="27" customFormat="1" ht="45">
      <c r="A21" s="50"/>
      <c r="B21" s="53"/>
      <c r="C21" s="13" t="s">
        <v>37</v>
      </c>
      <c r="D21" s="14" t="s">
        <v>38</v>
      </c>
      <c r="E21" s="69"/>
      <c r="F21" s="62"/>
      <c r="G21" s="6"/>
      <c r="H21" s="59"/>
      <c r="I21" s="7"/>
      <c r="J21" s="8"/>
      <c r="K21" s="1"/>
      <c r="L21" s="1"/>
      <c r="M21" s="1"/>
    </row>
    <row r="22" spans="1:13" s="27" customFormat="1" ht="30">
      <c r="A22" s="50"/>
      <c r="B22" s="53"/>
      <c r="C22" s="13" t="s">
        <v>14</v>
      </c>
      <c r="D22" s="14" t="s">
        <v>107</v>
      </c>
      <c r="E22" s="69"/>
      <c r="F22" s="62"/>
      <c r="G22" s="6"/>
      <c r="H22" s="59"/>
      <c r="I22" s="7"/>
      <c r="J22" s="8"/>
      <c r="K22" s="1"/>
      <c r="L22" s="1"/>
      <c r="M22" s="1"/>
    </row>
    <row r="23" spans="1:13" s="27" customFormat="1" ht="15">
      <c r="A23" s="50"/>
      <c r="B23" s="53"/>
      <c r="C23" s="13" t="s">
        <v>13</v>
      </c>
      <c r="D23" s="14" t="s">
        <v>39</v>
      </c>
      <c r="E23" s="69"/>
      <c r="F23" s="62"/>
      <c r="G23" s="9"/>
      <c r="H23" s="59"/>
      <c r="I23" s="7"/>
      <c r="J23" s="8"/>
      <c r="K23" s="12"/>
      <c r="L23" s="1"/>
      <c r="M23" s="1"/>
    </row>
    <row r="24" spans="1:13" s="27" customFormat="1" ht="15.75" thickBot="1">
      <c r="A24" s="51"/>
      <c r="B24" s="55"/>
      <c r="C24" s="19" t="s">
        <v>10</v>
      </c>
      <c r="D24" s="16" t="s">
        <v>40</v>
      </c>
      <c r="E24" s="70"/>
      <c r="F24" s="63"/>
      <c r="G24" s="20"/>
      <c r="H24" s="60"/>
      <c r="I24" s="17"/>
      <c r="J24" s="18"/>
      <c r="K24" s="1"/>
      <c r="L24" s="1"/>
      <c r="M24" s="1"/>
    </row>
    <row r="25" spans="1:13" s="27" customFormat="1" ht="15.75" thickTop="1">
      <c r="A25" s="49">
        <v>3</v>
      </c>
      <c r="B25" s="52" t="s">
        <v>41</v>
      </c>
      <c r="C25" s="98" t="s">
        <v>105</v>
      </c>
      <c r="D25" s="24">
        <v>14200</v>
      </c>
      <c r="E25" s="84" t="s">
        <v>100</v>
      </c>
      <c r="F25" s="101">
        <v>1</v>
      </c>
      <c r="G25" s="25"/>
      <c r="H25" s="58"/>
      <c r="I25" s="43">
        <v>0</v>
      </c>
      <c r="J25" s="26">
        <f>SUM(I25*F25)</f>
        <v>0</v>
      </c>
      <c r="K25" s="12"/>
      <c r="L25" s="1"/>
      <c r="M25" s="1"/>
    </row>
    <row r="26" spans="1:13" s="27" customFormat="1" ht="15">
      <c r="A26" s="50"/>
      <c r="B26" s="53"/>
      <c r="C26" s="13" t="s">
        <v>53</v>
      </c>
      <c r="D26" s="14" t="s">
        <v>54</v>
      </c>
      <c r="E26" s="69"/>
      <c r="F26" s="61"/>
      <c r="G26" s="9"/>
      <c r="H26" s="59"/>
      <c r="I26" s="7"/>
      <c r="J26" s="8"/>
      <c r="K26" s="12"/>
      <c r="L26" s="1"/>
      <c r="M26" s="1"/>
    </row>
    <row r="27" spans="1:13" s="27" customFormat="1" ht="15">
      <c r="A27" s="50"/>
      <c r="B27" s="54"/>
      <c r="C27" s="31" t="s">
        <v>101</v>
      </c>
      <c r="D27" s="32" t="s">
        <v>42</v>
      </c>
      <c r="E27" s="85"/>
      <c r="F27" s="62"/>
      <c r="G27" s="6"/>
      <c r="H27" s="59"/>
      <c r="I27" s="7"/>
      <c r="J27" s="8"/>
      <c r="K27" s="12"/>
      <c r="L27" s="1"/>
      <c r="M27" s="1"/>
    </row>
    <row r="28" spans="1:13" s="27" customFormat="1" ht="30">
      <c r="A28" s="50"/>
      <c r="B28" s="54"/>
      <c r="C28" s="31" t="s">
        <v>45</v>
      </c>
      <c r="D28" s="32" t="s">
        <v>46</v>
      </c>
      <c r="E28" s="85"/>
      <c r="F28" s="62"/>
      <c r="G28" s="6"/>
      <c r="H28" s="59"/>
      <c r="I28" s="7"/>
      <c r="J28" s="8"/>
      <c r="K28" s="12"/>
      <c r="L28" s="1"/>
      <c r="M28" s="1"/>
    </row>
    <row r="29" spans="1:13" s="27" customFormat="1" ht="15">
      <c r="A29" s="50"/>
      <c r="B29" s="53"/>
      <c r="C29" s="29" t="s">
        <v>43</v>
      </c>
      <c r="D29" s="30" t="s">
        <v>44</v>
      </c>
      <c r="E29" s="69"/>
      <c r="F29" s="62"/>
      <c r="G29" s="6"/>
      <c r="H29" s="59"/>
      <c r="I29" s="7"/>
      <c r="J29" s="8"/>
      <c r="K29" s="1"/>
      <c r="L29" s="1"/>
      <c r="M29" s="1"/>
    </row>
    <row r="30" spans="1:13" s="27" customFormat="1" ht="15">
      <c r="A30" s="50"/>
      <c r="B30" s="53"/>
      <c r="C30" s="13" t="s">
        <v>47</v>
      </c>
      <c r="D30" s="14" t="s">
        <v>48</v>
      </c>
      <c r="E30" s="69"/>
      <c r="F30" s="62"/>
      <c r="G30" s="6"/>
      <c r="H30" s="59"/>
      <c r="I30" s="7"/>
      <c r="J30" s="8"/>
      <c r="K30" s="1"/>
      <c r="L30" s="1"/>
      <c r="M30" s="1"/>
    </row>
    <row r="31" spans="1:13" s="27" customFormat="1" ht="15">
      <c r="A31" s="50"/>
      <c r="B31" s="53"/>
      <c r="C31" s="13" t="s">
        <v>49</v>
      </c>
      <c r="D31" s="14" t="s">
        <v>50</v>
      </c>
      <c r="E31" s="69"/>
      <c r="F31" s="62"/>
      <c r="G31" s="9"/>
      <c r="H31" s="59"/>
      <c r="I31" s="7"/>
      <c r="J31" s="8"/>
      <c r="K31" s="12"/>
      <c r="L31" s="1"/>
      <c r="M31" s="1"/>
    </row>
    <row r="32" spans="1:13" s="27" customFormat="1" ht="15">
      <c r="A32" s="50"/>
      <c r="B32" s="53"/>
      <c r="C32" s="13" t="s">
        <v>51</v>
      </c>
      <c r="D32" s="14" t="s">
        <v>52</v>
      </c>
      <c r="E32" s="69"/>
      <c r="F32" s="62"/>
      <c r="G32" s="6"/>
      <c r="H32" s="59"/>
      <c r="I32" s="7"/>
      <c r="J32" s="8"/>
      <c r="K32" s="1"/>
      <c r="L32" s="1"/>
      <c r="M32" s="1"/>
    </row>
    <row r="33" spans="1:13" s="27" customFormat="1" ht="60">
      <c r="A33" s="50"/>
      <c r="B33" s="53"/>
      <c r="C33" s="29" t="s">
        <v>37</v>
      </c>
      <c r="D33" s="30" t="s">
        <v>55</v>
      </c>
      <c r="E33" s="69"/>
      <c r="F33" s="62"/>
      <c r="G33" s="6"/>
      <c r="H33" s="59"/>
      <c r="I33" s="7"/>
      <c r="J33" s="8"/>
      <c r="K33" s="1"/>
      <c r="L33" s="1"/>
      <c r="M33" s="1"/>
    </row>
    <row r="34" spans="1:13" s="27" customFormat="1" ht="45">
      <c r="A34" s="50"/>
      <c r="B34" s="53"/>
      <c r="C34" s="13" t="s">
        <v>56</v>
      </c>
      <c r="D34" s="14" t="s">
        <v>57</v>
      </c>
      <c r="E34" s="69"/>
      <c r="F34" s="62"/>
      <c r="G34" s="6"/>
      <c r="H34" s="59"/>
      <c r="I34" s="7"/>
      <c r="J34" s="8"/>
      <c r="K34" s="1"/>
      <c r="L34" s="1"/>
      <c r="M34" s="1"/>
    </row>
    <row r="35" spans="1:13" s="27" customFormat="1" ht="15.75" thickBot="1">
      <c r="A35" s="51"/>
      <c r="B35" s="55"/>
      <c r="C35" s="19" t="s">
        <v>10</v>
      </c>
      <c r="D35" s="16" t="s">
        <v>40</v>
      </c>
      <c r="E35" s="69"/>
      <c r="F35" s="63"/>
      <c r="G35" s="20"/>
      <c r="H35" s="60"/>
      <c r="I35" s="17"/>
      <c r="J35" s="18"/>
      <c r="K35" s="1"/>
      <c r="L35" s="1"/>
      <c r="M35" s="1"/>
    </row>
    <row r="36" spans="1:13" s="27" customFormat="1" ht="15.75" thickTop="1">
      <c r="A36" s="49">
        <v>4</v>
      </c>
      <c r="B36" s="52" t="s">
        <v>58</v>
      </c>
      <c r="C36" s="98" t="s">
        <v>105</v>
      </c>
      <c r="D36" s="24">
        <v>141</v>
      </c>
      <c r="E36" s="69"/>
      <c r="F36" s="101">
        <v>2</v>
      </c>
      <c r="G36" s="25"/>
      <c r="H36" s="58"/>
      <c r="I36" s="43">
        <v>0</v>
      </c>
      <c r="J36" s="26">
        <f>SUM(I36*F36)</f>
        <v>0</v>
      </c>
      <c r="K36" s="12"/>
      <c r="L36" s="1"/>
      <c r="M36" s="1"/>
    </row>
    <row r="37" spans="1:13" s="27" customFormat="1" ht="15">
      <c r="A37" s="50"/>
      <c r="B37" s="53"/>
      <c r="C37" s="13" t="s">
        <v>53</v>
      </c>
      <c r="D37" s="14" t="s">
        <v>59</v>
      </c>
      <c r="E37" s="69"/>
      <c r="F37" s="61"/>
      <c r="G37" s="9"/>
      <c r="H37" s="59"/>
      <c r="I37" s="7"/>
      <c r="J37" s="8"/>
      <c r="K37" s="12"/>
      <c r="L37" s="1"/>
      <c r="M37" s="1"/>
    </row>
    <row r="38" spans="1:13" s="27" customFormat="1" ht="15">
      <c r="A38" s="50"/>
      <c r="B38" s="53"/>
      <c r="C38" s="13" t="s">
        <v>60</v>
      </c>
      <c r="D38" s="14" t="s">
        <v>61</v>
      </c>
      <c r="E38" s="69"/>
      <c r="F38" s="62"/>
      <c r="G38" s="6"/>
      <c r="H38" s="59"/>
      <c r="I38" s="7"/>
      <c r="J38" s="8"/>
      <c r="K38" s="1"/>
      <c r="L38" s="1"/>
      <c r="M38" s="1"/>
    </row>
    <row r="39" spans="1:13" s="27" customFormat="1" ht="15">
      <c r="A39" s="50"/>
      <c r="B39" s="53"/>
      <c r="C39" s="13" t="s">
        <v>62</v>
      </c>
      <c r="D39" s="14" t="s">
        <v>63</v>
      </c>
      <c r="E39" s="69"/>
      <c r="F39" s="62"/>
      <c r="G39" s="9"/>
      <c r="H39" s="59"/>
      <c r="I39" s="7"/>
      <c r="J39" s="8"/>
      <c r="K39" s="12"/>
      <c r="L39" s="1"/>
      <c r="M39" s="1"/>
    </row>
    <row r="40" spans="1:13" s="27" customFormat="1" ht="15">
      <c r="A40" s="50"/>
      <c r="B40" s="53"/>
      <c r="C40" s="13" t="s">
        <v>64</v>
      </c>
      <c r="D40" s="14" t="s">
        <v>65</v>
      </c>
      <c r="E40" s="69"/>
      <c r="F40" s="62"/>
      <c r="G40" s="6"/>
      <c r="H40" s="59"/>
      <c r="I40" s="7"/>
      <c r="J40" s="8"/>
      <c r="K40" s="1"/>
      <c r="L40" s="1"/>
      <c r="M40" s="1"/>
    </row>
    <row r="41" spans="1:13" s="27" customFormat="1" ht="15">
      <c r="A41" s="50"/>
      <c r="B41" s="53"/>
      <c r="C41" s="13" t="s">
        <v>66</v>
      </c>
      <c r="D41" s="14" t="s">
        <v>67</v>
      </c>
      <c r="E41" s="69"/>
      <c r="F41" s="62"/>
      <c r="G41" s="6"/>
      <c r="H41" s="59"/>
      <c r="I41" s="7"/>
      <c r="J41" s="8"/>
      <c r="K41" s="1"/>
      <c r="L41" s="1"/>
      <c r="M41" s="1"/>
    </row>
    <row r="42" spans="1:13" s="27" customFormat="1" ht="15.75" thickBot="1">
      <c r="A42" s="51"/>
      <c r="B42" s="55"/>
      <c r="C42" s="19" t="s">
        <v>10</v>
      </c>
      <c r="D42" s="16" t="s">
        <v>11</v>
      </c>
      <c r="E42" s="69"/>
      <c r="F42" s="63"/>
      <c r="G42" s="20"/>
      <c r="H42" s="60"/>
      <c r="I42" s="17"/>
      <c r="J42" s="18"/>
      <c r="K42" s="1"/>
      <c r="L42" s="1"/>
      <c r="M42" s="1"/>
    </row>
    <row r="43" spans="1:13" s="27" customFormat="1" ht="15.75" thickTop="1">
      <c r="A43" s="49">
        <v>5</v>
      </c>
      <c r="B43" s="52" t="s">
        <v>72</v>
      </c>
      <c r="C43" s="98" t="s">
        <v>105</v>
      </c>
      <c r="D43" s="24">
        <v>130</v>
      </c>
      <c r="E43" s="69"/>
      <c r="F43" s="101">
        <v>2</v>
      </c>
      <c r="G43" s="25"/>
      <c r="H43" s="58"/>
      <c r="I43" s="43">
        <v>0</v>
      </c>
      <c r="J43" s="26">
        <f>SUM(I43*F43)</f>
        <v>0</v>
      </c>
      <c r="K43" s="12"/>
      <c r="L43" s="1"/>
      <c r="M43" s="1"/>
    </row>
    <row r="44" spans="1:13" s="27" customFormat="1" ht="15">
      <c r="A44" s="50"/>
      <c r="B44" s="53"/>
      <c r="C44" s="13" t="s">
        <v>53</v>
      </c>
      <c r="D44" s="14" t="s">
        <v>59</v>
      </c>
      <c r="E44" s="69"/>
      <c r="F44" s="61"/>
      <c r="G44" s="9"/>
      <c r="H44" s="59"/>
      <c r="I44" s="7"/>
      <c r="J44" s="8"/>
      <c r="K44" s="12"/>
      <c r="L44" s="1"/>
      <c r="M44" s="1"/>
    </row>
    <row r="45" spans="1:13" s="27" customFormat="1" ht="15">
      <c r="A45" s="50"/>
      <c r="B45" s="53"/>
      <c r="C45" s="13" t="s">
        <v>60</v>
      </c>
      <c r="D45" s="14" t="s">
        <v>68</v>
      </c>
      <c r="E45" s="69"/>
      <c r="F45" s="62"/>
      <c r="G45" s="6"/>
      <c r="H45" s="59"/>
      <c r="I45" s="7"/>
      <c r="J45" s="8"/>
      <c r="K45" s="1"/>
      <c r="L45" s="1"/>
      <c r="M45" s="1"/>
    </row>
    <row r="46" spans="1:13" s="27" customFormat="1" ht="15">
      <c r="A46" s="50"/>
      <c r="B46" s="53"/>
      <c r="C46" s="13" t="s">
        <v>62</v>
      </c>
      <c r="D46" s="14" t="s">
        <v>69</v>
      </c>
      <c r="E46" s="69"/>
      <c r="F46" s="62"/>
      <c r="G46" s="9"/>
      <c r="H46" s="59"/>
      <c r="I46" s="7"/>
      <c r="J46" s="8"/>
      <c r="K46" s="12"/>
      <c r="L46" s="1"/>
      <c r="M46" s="1"/>
    </row>
    <row r="47" spans="1:13" s="27" customFormat="1" ht="15">
      <c r="A47" s="50"/>
      <c r="B47" s="53"/>
      <c r="C47" s="13" t="s">
        <v>70</v>
      </c>
      <c r="D47" s="14" t="s">
        <v>71</v>
      </c>
      <c r="E47" s="69"/>
      <c r="F47" s="62"/>
      <c r="G47" s="6"/>
      <c r="H47" s="59"/>
      <c r="I47" s="7"/>
      <c r="J47" s="8"/>
      <c r="K47" s="1"/>
      <c r="L47" s="1"/>
      <c r="M47" s="1"/>
    </row>
    <row r="48" spans="1:13" s="27" customFormat="1" ht="15">
      <c r="A48" s="50"/>
      <c r="B48" s="53"/>
      <c r="C48" s="13" t="s">
        <v>64</v>
      </c>
      <c r="D48" s="14" t="s">
        <v>65</v>
      </c>
      <c r="E48" s="69"/>
      <c r="F48" s="62"/>
      <c r="G48" s="6"/>
      <c r="H48" s="59"/>
      <c r="I48" s="7"/>
      <c r="J48" s="8"/>
      <c r="K48" s="1"/>
      <c r="L48" s="1"/>
      <c r="M48" s="1"/>
    </row>
    <row r="49" spans="1:13" s="27" customFormat="1" ht="15">
      <c r="A49" s="50"/>
      <c r="B49" s="53"/>
      <c r="C49" s="13" t="s">
        <v>66</v>
      </c>
      <c r="D49" s="14" t="s">
        <v>67</v>
      </c>
      <c r="E49" s="69"/>
      <c r="F49" s="62"/>
      <c r="G49" s="9"/>
      <c r="H49" s="59"/>
      <c r="I49" s="7"/>
      <c r="J49" s="8"/>
      <c r="K49" s="12"/>
      <c r="L49" s="1"/>
      <c r="M49" s="1"/>
    </row>
    <row r="50" spans="1:13" s="27" customFormat="1" ht="15.75" thickBot="1">
      <c r="A50" s="51"/>
      <c r="B50" s="55"/>
      <c r="C50" s="19" t="s">
        <v>10</v>
      </c>
      <c r="D50" s="16" t="s">
        <v>11</v>
      </c>
      <c r="E50" s="69"/>
      <c r="F50" s="63"/>
      <c r="G50" s="20"/>
      <c r="H50" s="60"/>
      <c r="I50" s="17"/>
      <c r="J50" s="18"/>
      <c r="K50" s="1"/>
      <c r="L50" s="1"/>
      <c r="M50" s="1"/>
    </row>
    <row r="51" spans="1:13" s="27" customFormat="1" ht="15.75" thickTop="1">
      <c r="A51" s="49">
        <v>6</v>
      </c>
      <c r="B51" s="52" t="s">
        <v>73</v>
      </c>
      <c r="C51" s="98" t="s">
        <v>105</v>
      </c>
      <c r="D51" s="24">
        <v>205</v>
      </c>
      <c r="E51" s="69"/>
      <c r="F51" s="101">
        <v>2</v>
      </c>
      <c r="G51" s="25"/>
      <c r="H51" s="58"/>
      <c r="I51" s="43">
        <v>0</v>
      </c>
      <c r="J51" s="26">
        <f>SUM(I51*F51)</f>
        <v>0</v>
      </c>
      <c r="K51" s="12"/>
      <c r="L51" s="1"/>
      <c r="M51" s="1"/>
    </row>
    <row r="52" spans="1:13" s="27" customFormat="1" ht="15">
      <c r="A52" s="50"/>
      <c r="B52" s="53"/>
      <c r="C52" s="13" t="s">
        <v>53</v>
      </c>
      <c r="D52" s="14" t="s">
        <v>74</v>
      </c>
      <c r="E52" s="69"/>
      <c r="F52" s="61"/>
      <c r="G52" s="9"/>
      <c r="H52" s="59"/>
      <c r="I52" s="7"/>
      <c r="J52" s="8"/>
      <c r="K52" s="12"/>
      <c r="L52" s="1"/>
      <c r="M52" s="1"/>
    </row>
    <row r="53" spans="1:13" s="27" customFormat="1" ht="15">
      <c r="A53" s="50"/>
      <c r="B53" s="53"/>
      <c r="C53" s="13" t="s">
        <v>60</v>
      </c>
      <c r="D53" s="14" t="s">
        <v>75</v>
      </c>
      <c r="E53" s="69"/>
      <c r="F53" s="62"/>
      <c r="G53" s="6"/>
      <c r="H53" s="59"/>
      <c r="I53" s="7"/>
      <c r="J53" s="8"/>
      <c r="K53" s="1"/>
      <c r="L53" s="1"/>
      <c r="M53" s="1"/>
    </row>
    <row r="54" spans="1:13" s="27" customFormat="1" ht="15">
      <c r="A54" s="50"/>
      <c r="B54" s="53"/>
      <c r="C54" s="13" t="s">
        <v>76</v>
      </c>
      <c r="D54" s="14" t="s">
        <v>77</v>
      </c>
      <c r="E54" s="69"/>
      <c r="F54" s="62"/>
      <c r="G54" s="9"/>
      <c r="H54" s="59"/>
      <c r="I54" s="7"/>
      <c r="J54" s="8"/>
      <c r="K54" s="12"/>
      <c r="L54" s="1"/>
      <c r="M54" s="1"/>
    </row>
    <row r="55" spans="1:13" s="27" customFormat="1" ht="15">
      <c r="A55" s="50"/>
      <c r="B55" s="53"/>
      <c r="C55" s="13" t="s">
        <v>70</v>
      </c>
      <c r="D55" s="14" t="s">
        <v>78</v>
      </c>
      <c r="E55" s="69"/>
      <c r="F55" s="62"/>
      <c r="G55" s="6"/>
      <c r="H55" s="59"/>
      <c r="I55" s="7"/>
      <c r="J55" s="8"/>
      <c r="K55" s="1"/>
      <c r="L55" s="1"/>
      <c r="M55" s="1"/>
    </row>
    <row r="56" spans="1:13" s="27" customFormat="1" ht="15">
      <c r="A56" s="50"/>
      <c r="B56" s="53"/>
      <c r="C56" s="13" t="s">
        <v>64</v>
      </c>
      <c r="D56" s="14" t="s">
        <v>65</v>
      </c>
      <c r="E56" s="69"/>
      <c r="F56" s="62"/>
      <c r="G56" s="6"/>
      <c r="H56" s="59"/>
      <c r="I56" s="7"/>
      <c r="J56" s="8"/>
      <c r="K56" s="1"/>
      <c r="L56" s="1"/>
      <c r="M56" s="1"/>
    </row>
    <row r="57" spans="1:13" s="27" customFormat="1" ht="15">
      <c r="A57" s="50"/>
      <c r="B57" s="53"/>
      <c r="C57" s="13" t="s">
        <v>66</v>
      </c>
      <c r="D57" s="14" t="s">
        <v>67</v>
      </c>
      <c r="E57" s="69"/>
      <c r="F57" s="62"/>
      <c r="G57" s="9"/>
      <c r="H57" s="59"/>
      <c r="I57" s="7"/>
      <c r="J57" s="8"/>
      <c r="K57" s="12"/>
      <c r="L57" s="1"/>
      <c r="M57" s="1"/>
    </row>
    <row r="58" spans="1:13" s="27" customFormat="1" ht="15">
      <c r="A58" s="50"/>
      <c r="B58" s="53"/>
      <c r="C58" s="13" t="s">
        <v>84</v>
      </c>
      <c r="D58" s="14" t="s">
        <v>79</v>
      </c>
      <c r="E58" s="69"/>
      <c r="F58" s="62"/>
      <c r="G58" s="6"/>
      <c r="H58" s="59"/>
      <c r="I58" s="7"/>
      <c r="J58" s="8"/>
      <c r="K58" s="1"/>
      <c r="L58" s="1"/>
      <c r="M58" s="1"/>
    </row>
    <row r="59" spans="1:13" s="27" customFormat="1" ht="15.75" thickBot="1">
      <c r="A59" s="51"/>
      <c r="B59" s="55"/>
      <c r="C59" s="19" t="s">
        <v>10</v>
      </c>
      <c r="D59" s="16" t="s">
        <v>11</v>
      </c>
      <c r="E59" s="69"/>
      <c r="F59" s="63"/>
      <c r="G59" s="20"/>
      <c r="H59" s="60"/>
      <c r="I59" s="17"/>
      <c r="J59" s="18"/>
      <c r="K59" s="1"/>
      <c r="L59" s="1"/>
      <c r="M59" s="1"/>
    </row>
    <row r="60" spans="1:13" s="27" customFormat="1" ht="15.75" thickTop="1">
      <c r="A60" s="49">
        <v>7</v>
      </c>
      <c r="B60" s="52" t="s">
        <v>73</v>
      </c>
      <c r="C60" s="98" t="s">
        <v>105</v>
      </c>
      <c r="D60" s="24">
        <v>300</v>
      </c>
      <c r="E60" s="69"/>
      <c r="F60" s="101">
        <v>2</v>
      </c>
      <c r="G60" s="25"/>
      <c r="H60" s="58"/>
      <c r="I60" s="43">
        <v>0</v>
      </c>
      <c r="J60" s="26">
        <f>SUM(I60*F60)</f>
        <v>0</v>
      </c>
      <c r="K60" s="12"/>
      <c r="L60" s="1"/>
      <c r="M60" s="1"/>
    </row>
    <row r="61" spans="1:13" s="27" customFormat="1" ht="15">
      <c r="A61" s="50"/>
      <c r="B61" s="53"/>
      <c r="C61" s="13" t="s">
        <v>53</v>
      </c>
      <c r="D61" s="14" t="s">
        <v>80</v>
      </c>
      <c r="E61" s="69"/>
      <c r="F61" s="61"/>
      <c r="G61" s="9"/>
      <c r="H61" s="59"/>
      <c r="I61" s="7"/>
      <c r="J61" s="8"/>
      <c r="K61" s="12"/>
      <c r="L61" s="1"/>
      <c r="M61" s="1"/>
    </row>
    <row r="62" spans="1:13" s="27" customFormat="1" ht="30">
      <c r="A62" s="50"/>
      <c r="B62" s="53"/>
      <c r="C62" s="13" t="s">
        <v>60</v>
      </c>
      <c r="D62" s="14" t="s">
        <v>81</v>
      </c>
      <c r="E62" s="69"/>
      <c r="F62" s="62"/>
      <c r="G62" s="6"/>
      <c r="H62" s="59"/>
      <c r="I62" s="7"/>
      <c r="J62" s="8"/>
      <c r="K62" s="1"/>
      <c r="L62" s="1"/>
      <c r="M62" s="1"/>
    </row>
    <row r="63" spans="1:13" s="27" customFormat="1" ht="15">
      <c r="A63" s="50"/>
      <c r="B63" s="53"/>
      <c r="C63" s="13" t="s">
        <v>76</v>
      </c>
      <c r="D63" s="14" t="s">
        <v>82</v>
      </c>
      <c r="E63" s="69"/>
      <c r="F63" s="62"/>
      <c r="G63" s="9"/>
      <c r="H63" s="59"/>
      <c r="I63" s="7"/>
      <c r="J63" s="8"/>
      <c r="K63" s="12"/>
      <c r="L63" s="1"/>
      <c r="M63" s="1"/>
    </row>
    <row r="64" spans="1:13" s="27" customFormat="1" ht="15">
      <c r="A64" s="50"/>
      <c r="B64" s="53"/>
      <c r="C64" s="13" t="s">
        <v>70</v>
      </c>
      <c r="D64" s="14" t="s">
        <v>83</v>
      </c>
      <c r="E64" s="69"/>
      <c r="F64" s="62"/>
      <c r="G64" s="6"/>
      <c r="H64" s="59"/>
      <c r="I64" s="7"/>
      <c r="J64" s="8"/>
      <c r="K64" s="1"/>
      <c r="L64" s="1"/>
      <c r="M64" s="1"/>
    </row>
    <row r="65" spans="1:13" s="27" customFormat="1" ht="15">
      <c r="A65" s="50"/>
      <c r="B65" s="53"/>
      <c r="C65" s="13" t="s">
        <v>64</v>
      </c>
      <c r="D65" s="14" t="s">
        <v>65</v>
      </c>
      <c r="E65" s="69"/>
      <c r="F65" s="62"/>
      <c r="G65" s="6"/>
      <c r="H65" s="59"/>
      <c r="I65" s="7"/>
      <c r="J65" s="8"/>
      <c r="K65" s="1"/>
      <c r="L65" s="1"/>
      <c r="M65" s="1"/>
    </row>
    <row r="66" spans="1:13" s="27" customFormat="1" ht="15">
      <c r="A66" s="50"/>
      <c r="B66" s="53"/>
      <c r="C66" s="13" t="s">
        <v>84</v>
      </c>
      <c r="D66" s="14" t="s">
        <v>79</v>
      </c>
      <c r="E66" s="69"/>
      <c r="F66" s="62"/>
      <c r="G66" s="9"/>
      <c r="H66" s="59"/>
      <c r="I66" s="7"/>
      <c r="J66" s="8"/>
      <c r="K66" s="12"/>
      <c r="L66" s="1"/>
      <c r="M66" s="1"/>
    </row>
    <row r="67" spans="1:13" s="27" customFormat="1" ht="15.75" thickBot="1">
      <c r="A67" s="51"/>
      <c r="B67" s="55"/>
      <c r="C67" s="19" t="s">
        <v>10</v>
      </c>
      <c r="D67" s="16" t="s">
        <v>11</v>
      </c>
      <c r="E67" s="69"/>
      <c r="F67" s="63"/>
      <c r="G67" s="20"/>
      <c r="H67" s="60"/>
      <c r="I67" s="17"/>
      <c r="J67" s="18"/>
      <c r="K67" s="1"/>
      <c r="L67" s="1"/>
      <c r="M67" s="1"/>
    </row>
    <row r="68" spans="1:13" s="27" customFormat="1" ht="15.75" thickTop="1">
      <c r="A68" s="49">
        <v>8</v>
      </c>
      <c r="B68" s="52" t="s">
        <v>73</v>
      </c>
      <c r="C68" s="98" t="s">
        <v>105</v>
      </c>
      <c r="D68" s="24">
        <v>205</v>
      </c>
      <c r="E68" s="69"/>
      <c r="F68" s="101">
        <v>3</v>
      </c>
      <c r="G68" s="25"/>
      <c r="H68" s="58"/>
      <c r="I68" s="43">
        <v>0</v>
      </c>
      <c r="J68" s="26">
        <f>SUM(I68*F68)</f>
        <v>0</v>
      </c>
      <c r="K68" s="12"/>
      <c r="L68" s="1"/>
      <c r="M68" s="1"/>
    </row>
    <row r="69" spans="1:13" s="27" customFormat="1" ht="15">
      <c r="A69" s="50"/>
      <c r="B69" s="53"/>
      <c r="C69" s="13" t="s">
        <v>53</v>
      </c>
      <c r="D69" s="14" t="s">
        <v>74</v>
      </c>
      <c r="E69" s="69"/>
      <c r="F69" s="61"/>
      <c r="G69" s="9"/>
      <c r="H69" s="59"/>
      <c r="I69" s="7"/>
      <c r="J69" s="8"/>
      <c r="K69" s="12"/>
      <c r="L69" s="1"/>
      <c r="M69" s="1"/>
    </row>
    <row r="70" spans="1:13" s="27" customFormat="1" ht="15">
      <c r="A70" s="50"/>
      <c r="B70" s="53"/>
      <c r="C70" s="13" t="s">
        <v>60</v>
      </c>
      <c r="D70" s="14" t="s">
        <v>85</v>
      </c>
      <c r="E70" s="69"/>
      <c r="F70" s="62"/>
      <c r="G70" s="6"/>
      <c r="H70" s="59"/>
      <c r="I70" s="7"/>
      <c r="J70" s="8"/>
      <c r="K70" s="1"/>
      <c r="L70" s="1"/>
      <c r="M70" s="1"/>
    </row>
    <row r="71" spans="1:13" s="27" customFormat="1" ht="15">
      <c r="A71" s="50"/>
      <c r="B71" s="53"/>
      <c r="C71" s="13" t="s">
        <v>70</v>
      </c>
      <c r="D71" s="14" t="s">
        <v>78</v>
      </c>
      <c r="E71" s="69"/>
      <c r="F71" s="62"/>
      <c r="G71" s="9"/>
      <c r="H71" s="59"/>
      <c r="I71" s="7"/>
      <c r="J71" s="8"/>
      <c r="K71" s="12"/>
      <c r="L71" s="1"/>
      <c r="M71" s="1"/>
    </row>
    <row r="72" spans="1:13" s="27" customFormat="1" ht="15">
      <c r="A72" s="50"/>
      <c r="B72" s="53"/>
      <c r="C72" s="13" t="s">
        <v>64</v>
      </c>
      <c r="D72" s="14" t="s">
        <v>65</v>
      </c>
      <c r="E72" s="69"/>
      <c r="F72" s="62"/>
      <c r="G72" s="6"/>
      <c r="H72" s="59"/>
      <c r="I72" s="7"/>
      <c r="J72" s="8"/>
      <c r="K72" s="1"/>
      <c r="L72" s="1"/>
      <c r="M72" s="1"/>
    </row>
    <row r="73" spans="1:13" s="27" customFormat="1" ht="15">
      <c r="A73" s="50"/>
      <c r="B73" s="53"/>
      <c r="C73" s="13" t="s">
        <v>66</v>
      </c>
      <c r="D73" s="14" t="s">
        <v>67</v>
      </c>
      <c r="E73" s="69"/>
      <c r="F73" s="62"/>
      <c r="G73" s="6"/>
      <c r="H73" s="59"/>
      <c r="I73" s="7"/>
      <c r="J73" s="8"/>
      <c r="K73" s="1"/>
      <c r="L73" s="1"/>
      <c r="M73" s="1"/>
    </row>
    <row r="74" spans="1:13" s="27" customFormat="1" ht="15">
      <c r="A74" s="50"/>
      <c r="B74" s="53"/>
      <c r="C74" s="13" t="s">
        <v>86</v>
      </c>
      <c r="D74" s="14" t="s">
        <v>87</v>
      </c>
      <c r="E74" s="69"/>
      <c r="F74" s="62"/>
      <c r="G74" s="9"/>
      <c r="H74" s="59"/>
      <c r="I74" s="7"/>
      <c r="J74" s="8"/>
      <c r="K74" s="12"/>
      <c r="L74" s="1"/>
      <c r="M74" s="1"/>
    </row>
    <row r="75" spans="1:13" s="27" customFormat="1" ht="15.75" thickBot="1">
      <c r="A75" s="51"/>
      <c r="B75" s="55"/>
      <c r="C75" s="19" t="s">
        <v>10</v>
      </c>
      <c r="D75" s="16" t="s">
        <v>11</v>
      </c>
      <c r="E75" s="69"/>
      <c r="F75" s="63"/>
      <c r="G75" s="20"/>
      <c r="H75" s="60"/>
      <c r="I75" s="17"/>
      <c r="J75" s="18"/>
      <c r="K75" s="1"/>
      <c r="L75" s="1"/>
      <c r="M75" s="1"/>
    </row>
    <row r="76" spans="1:13" s="27" customFormat="1" ht="15.75" thickTop="1">
      <c r="A76" s="49">
        <v>9</v>
      </c>
      <c r="B76" s="52" t="s">
        <v>73</v>
      </c>
      <c r="C76" s="98" t="s">
        <v>105</v>
      </c>
      <c r="D76" s="24">
        <v>156</v>
      </c>
      <c r="E76" s="69"/>
      <c r="F76" s="101">
        <v>3</v>
      </c>
      <c r="G76" s="25"/>
      <c r="H76" s="58"/>
      <c r="I76" s="43">
        <v>0</v>
      </c>
      <c r="J76" s="26">
        <f>SUM(I76*F76)</f>
        <v>0</v>
      </c>
      <c r="K76" s="12"/>
      <c r="L76" s="1"/>
      <c r="M76" s="1"/>
    </row>
    <row r="77" spans="1:13" s="27" customFormat="1" ht="15">
      <c r="A77" s="50"/>
      <c r="B77" s="53"/>
      <c r="C77" s="13" t="s">
        <v>53</v>
      </c>
      <c r="D77" s="14" t="s">
        <v>74</v>
      </c>
      <c r="E77" s="69"/>
      <c r="F77" s="61"/>
      <c r="G77" s="9"/>
      <c r="H77" s="59"/>
      <c r="I77" s="7"/>
      <c r="J77" s="8"/>
      <c r="K77" s="12"/>
      <c r="L77" s="1"/>
      <c r="M77" s="1"/>
    </row>
    <row r="78" spans="1:13" s="27" customFormat="1" ht="15">
      <c r="A78" s="50"/>
      <c r="B78" s="53"/>
      <c r="C78" s="13" t="s">
        <v>60</v>
      </c>
      <c r="D78" s="14" t="s">
        <v>88</v>
      </c>
      <c r="E78" s="69"/>
      <c r="F78" s="62"/>
      <c r="G78" s="6"/>
      <c r="H78" s="59"/>
      <c r="I78" s="7"/>
      <c r="J78" s="8"/>
      <c r="K78" s="1"/>
      <c r="L78" s="1"/>
      <c r="M78" s="1"/>
    </row>
    <row r="79" spans="1:13" s="27" customFormat="1" ht="15">
      <c r="A79" s="50"/>
      <c r="B79" s="53"/>
      <c r="C79" s="13" t="s">
        <v>70</v>
      </c>
      <c r="D79" s="14" t="s">
        <v>89</v>
      </c>
      <c r="E79" s="69"/>
      <c r="F79" s="62"/>
      <c r="G79" s="9"/>
      <c r="H79" s="59"/>
      <c r="I79" s="7"/>
      <c r="J79" s="8"/>
      <c r="K79" s="12"/>
      <c r="L79" s="1"/>
      <c r="M79" s="1"/>
    </row>
    <row r="80" spans="1:13" s="27" customFormat="1" ht="15">
      <c r="A80" s="50"/>
      <c r="B80" s="53"/>
      <c r="C80" s="13" t="s">
        <v>64</v>
      </c>
      <c r="D80" s="14" t="s">
        <v>65</v>
      </c>
      <c r="E80" s="69"/>
      <c r="F80" s="62"/>
      <c r="G80" s="6"/>
      <c r="H80" s="59"/>
      <c r="I80" s="7"/>
      <c r="J80" s="8"/>
      <c r="K80" s="1"/>
      <c r="L80" s="1"/>
      <c r="M80" s="1"/>
    </row>
    <row r="81" spans="1:13" s="27" customFormat="1" ht="15">
      <c r="A81" s="50"/>
      <c r="B81" s="53"/>
      <c r="C81" s="13" t="s">
        <v>66</v>
      </c>
      <c r="D81" s="14" t="s">
        <v>67</v>
      </c>
      <c r="E81" s="69"/>
      <c r="F81" s="62"/>
      <c r="G81" s="6"/>
      <c r="H81" s="59"/>
      <c r="I81" s="7"/>
      <c r="J81" s="8"/>
      <c r="K81" s="1"/>
      <c r="L81" s="1"/>
      <c r="M81" s="1"/>
    </row>
    <row r="82" spans="1:13" s="27" customFormat="1" ht="15">
      <c r="A82" s="50"/>
      <c r="B82" s="53"/>
      <c r="C82" s="13" t="s">
        <v>86</v>
      </c>
      <c r="D82" s="14" t="s">
        <v>87</v>
      </c>
      <c r="E82" s="69"/>
      <c r="F82" s="62"/>
      <c r="G82" s="9"/>
      <c r="H82" s="59"/>
      <c r="I82" s="7"/>
      <c r="J82" s="8"/>
      <c r="K82" s="12"/>
      <c r="L82" s="1"/>
      <c r="M82" s="1"/>
    </row>
    <row r="83" spans="1:13" s="27" customFormat="1" ht="15.75" thickBot="1">
      <c r="A83" s="51"/>
      <c r="B83" s="55"/>
      <c r="C83" s="19" t="s">
        <v>10</v>
      </c>
      <c r="D83" s="16" t="s">
        <v>11</v>
      </c>
      <c r="E83" s="69"/>
      <c r="F83" s="63"/>
      <c r="G83" s="20"/>
      <c r="H83" s="60"/>
      <c r="I83" s="17"/>
      <c r="J83" s="18"/>
      <c r="K83" s="1"/>
      <c r="L83" s="1"/>
      <c r="M83" s="1"/>
    </row>
    <row r="84" spans="1:13" s="27" customFormat="1" ht="15.75" thickTop="1">
      <c r="A84" s="49">
        <v>10</v>
      </c>
      <c r="B84" s="52" t="s">
        <v>73</v>
      </c>
      <c r="C84" s="98" t="s">
        <v>105</v>
      </c>
      <c r="D84" s="24">
        <v>205</v>
      </c>
      <c r="E84" s="69"/>
      <c r="F84" s="101">
        <v>3</v>
      </c>
      <c r="G84" s="25"/>
      <c r="H84" s="58"/>
      <c r="I84" s="43">
        <v>0</v>
      </c>
      <c r="J84" s="26">
        <f>SUM(I84*F84)</f>
        <v>0</v>
      </c>
      <c r="K84" s="12"/>
      <c r="L84" s="1"/>
      <c r="M84" s="1"/>
    </row>
    <row r="85" spans="1:13" s="27" customFormat="1" ht="15">
      <c r="A85" s="50"/>
      <c r="B85" s="53"/>
      <c r="C85" s="13" t="s">
        <v>53</v>
      </c>
      <c r="D85" s="14" t="s">
        <v>74</v>
      </c>
      <c r="E85" s="69"/>
      <c r="F85" s="61"/>
      <c r="G85" s="9"/>
      <c r="H85" s="59"/>
      <c r="I85" s="7"/>
      <c r="J85" s="8"/>
      <c r="K85" s="12"/>
      <c r="L85" s="1"/>
      <c r="M85" s="1"/>
    </row>
    <row r="86" spans="1:13" s="27" customFormat="1" ht="15">
      <c r="A86" s="50"/>
      <c r="B86" s="53"/>
      <c r="C86" s="13" t="s">
        <v>60</v>
      </c>
      <c r="D86" s="14" t="s">
        <v>90</v>
      </c>
      <c r="E86" s="69"/>
      <c r="F86" s="62"/>
      <c r="G86" s="6"/>
      <c r="H86" s="59"/>
      <c r="I86" s="7"/>
      <c r="J86" s="8"/>
      <c r="K86" s="1"/>
      <c r="L86" s="1"/>
      <c r="M86" s="1"/>
    </row>
    <row r="87" spans="1:13" s="27" customFormat="1" ht="15">
      <c r="A87" s="50"/>
      <c r="B87" s="53"/>
      <c r="C87" s="13" t="s">
        <v>76</v>
      </c>
      <c r="D87" s="14" t="s">
        <v>82</v>
      </c>
      <c r="E87" s="69"/>
      <c r="F87" s="62"/>
      <c r="G87" s="9"/>
      <c r="H87" s="59"/>
      <c r="I87" s="7"/>
      <c r="J87" s="8"/>
      <c r="K87" s="12"/>
      <c r="L87" s="1"/>
      <c r="M87" s="1"/>
    </row>
    <row r="88" spans="1:13" s="27" customFormat="1" ht="15">
      <c r="A88" s="50"/>
      <c r="B88" s="53"/>
      <c r="C88" s="13" t="s">
        <v>70</v>
      </c>
      <c r="D88" s="14" t="s">
        <v>78</v>
      </c>
      <c r="E88" s="69"/>
      <c r="F88" s="62"/>
      <c r="G88" s="6"/>
      <c r="H88" s="59"/>
      <c r="I88" s="7"/>
      <c r="J88" s="8"/>
      <c r="K88" s="1"/>
      <c r="L88" s="1"/>
      <c r="M88" s="1"/>
    </row>
    <row r="89" spans="1:13" s="27" customFormat="1" ht="15">
      <c r="A89" s="50"/>
      <c r="B89" s="53"/>
      <c r="C89" s="13" t="s">
        <v>64</v>
      </c>
      <c r="D89" s="14" t="s">
        <v>65</v>
      </c>
      <c r="E89" s="69"/>
      <c r="F89" s="62"/>
      <c r="G89" s="6"/>
      <c r="H89" s="59"/>
      <c r="I89" s="7"/>
      <c r="J89" s="8"/>
      <c r="K89" s="1"/>
      <c r="L89" s="1"/>
      <c r="M89" s="1"/>
    </row>
    <row r="90" spans="1:13" s="27" customFormat="1" ht="15">
      <c r="A90" s="50"/>
      <c r="B90" s="53"/>
      <c r="C90" s="13" t="s">
        <v>66</v>
      </c>
      <c r="D90" s="14" t="s">
        <v>67</v>
      </c>
      <c r="E90" s="69"/>
      <c r="F90" s="62"/>
      <c r="G90" s="9"/>
      <c r="H90" s="59"/>
      <c r="I90" s="7"/>
      <c r="J90" s="8"/>
      <c r="K90" s="12"/>
      <c r="L90" s="1"/>
      <c r="M90" s="1"/>
    </row>
    <row r="91" spans="1:13" s="27" customFormat="1" ht="15.75" thickBot="1">
      <c r="A91" s="51"/>
      <c r="B91" s="55"/>
      <c r="C91" s="19" t="s">
        <v>10</v>
      </c>
      <c r="D91" s="16" t="s">
        <v>11</v>
      </c>
      <c r="E91" s="70"/>
      <c r="F91" s="63"/>
      <c r="G91" s="20"/>
      <c r="H91" s="60"/>
      <c r="I91" s="17"/>
      <c r="J91" s="18"/>
      <c r="K91" s="1"/>
      <c r="L91" s="1"/>
      <c r="M91" s="1"/>
    </row>
    <row r="92" spans="1:11" s="28" customFormat="1" ht="15.75" thickTop="1">
      <c r="A92" s="64">
        <v>13</v>
      </c>
      <c r="B92" s="66" t="s">
        <v>91</v>
      </c>
      <c r="C92" s="98" t="s">
        <v>105</v>
      </c>
      <c r="D92" s="99">
        <v>450</v>
      </c>
      <c r="E92" s="47" t="s">
        <v>94</v>
      </c>
      <c r="F92" s="100">
        <v>3</v>
      </c>
      <c r="G92" s="33"/>
      <c r="H92" s="38"/>
      <c r="I92" s="44">
        <v>0</v>
      </c>
      <c r="J92" s="26">
        <f>SUM(I92*F92)</f>
        <v>0</v>
      </c>
      <c r="K92" s="39"/>
    </row>
    <row r="93" spans="1:10" s="28" customFormat="1" ht="15.75" thickBot="1">
      <c r="A93" s="65"/>
      <c r="B93" s="67"/>
      <c r="C93" s="34" t="s">
        <v>92</v>
      </c>
      <c r="D93" s="40" t="s">
        <v>108</v>
      </c>
      <c r="E93" s="48"/>
      <c r="F93" s="41"/>
      <c r="G93" s="35"/>
      <c r="H93" s="42"/>
      <c r="I93" s="36"/>
      <c r="J93" s="37"/>
    </row>
    <row r="94" spans="1:10" ht="16.5" thickBot="1" thickTop="1">
      <c r="A94" s="89" t="s">
        <v>103</v>
      </c>
      <c r="B94" s="90"/>
      <c r="C94" s="90"/>
      <c r="D94" s="91">
        <f>SUM(D7*F7+D16*F16+D25*F25+D36*F36+D43*F43+D51*F51+D60*F60+D68*F68+D76*F76+D84*F84+D92*F92)</f>
        <v>53000</v>
      </c>
      <c r="E94" s="91"/>
      <c r="F94" s="91"/>
      <c r="G94" s="91"/>
      <c r="H94" s="91"/>
      <c r="I94" s="91"/>
      <c r="J94" s="10">
        <f>SUM(J7:J93)</f>
        <v>0</v>
      </c>
    </row>
    <row r="95" spans="1:10" ht="15.75" thickBot="1">
      <c r="A95" s="92" t="s">
        <v>104</v>
      </c>
      <c r="B95" s="93"/>
      <c r="C95" s="93"/>
      <c r="D95" s="94">
        <f>SUM(D94*1.21)</f>
        <v>64130</v>
      </c>
      <c r="E95" s="95"/>
      <c r="F95" s="93"/>
      <c r="G95" s="93"/>
      <c r="H95" s="93"/>
      <c r="I95" s="96"/>
      <c r="J95" s="97">
        <f>SUM(J94*1.21)</f>
        <v>0</v>
      </c>
    </row>
    <row r="96" ht="14.25">
      <c r="E96" s="21"/>
    </row>
    <row r="97" ht="14.25">
      <c r="E97" s="21"/>
    </row>
    <row r="98" ht="14.25">
      <c r="E98" s="21"/>
    </row>
    <row r="99" ht="14.25">
      <c r="E99" s="21"/>
    </row>
    <row r="100" ht="14.25">
      <c r="E100" s="21"/>
    </row>
    <row r="101" spans="7:9" ht="15" thickBot="1">
      <c r="G101" s="57"/>
      <c r="H101" s="57"/>
      <c r="I101" s="57"/>
    </row>
    <row r="102" spans="7:10" ht="15">
      <c r="G102" s="56" t="s">
        <v>97</v>
      </c>
      <c r="H102" s="56"/>
      <c r="I102" s="56"/>
      <c r="J102" s="22" t="s">
        <v>12</v>
      </c>
    </row>
  </sheetData>
  <mergeCells count="60">
    <mergeCell ref="A94:C94"/>
    <mergeCell ref="A95:C95"/>
    <mergeCell ref="E95:I95"/>
    <mergeCell ref="F52:F59"/>
    <mergeCell ref="A84:A91"/>
    <mergeCell ref="B84:B91"/>
    <mergeCell ref="H84:H91"/>
    <mergeCell ref="F85:F91"/>
    <mergeCell ref="E25:E91"/>
    <mergeCell ref="A76:A83"/>
    <mergeCell ref="B76:B83"/>
    <mergeCell ref="H76:H83"/>
    <mergeCell ref="F77:F83"/>
    <mergeCell ref="A68:A75"/>
    <mergeCell ref="B68:B75"/>
    <mergeCell ref="H68:H75"/>
    <mergeCell ref="F69:F75"/>
    <mergeCell ref="A60:A67"/>
    <mergeCell ref="J5:J6"/>
    <mergeCell ref="B5:B6"/>
    <mergeCell ref="I5:I6"/>
    <mergeCell ref="E5:E6"/>
    <mergeCell ref="H36:H42"/>
    <mergeCell ref="F37:F42"/>
    <mergeCell ref="H25:H35"/>
    <mergeCell ref="F26:F35"/>
    <mergeCell ref="A16:A24"/>
    <mergeCell ref="B16:B24"/>
    <mergeCell ref="E16:E24"/>
    <mergeCell ref="H16:H24"/>
    <mergeCell ref="F17:F24"/>
    <mergeCell ref="A5:A6"/>
    <mergeCell ref="B3:H3"/>
    <mergeCell ref="C5:D5"/>
    <mergeCell ref="F5:F6"/>
    <mergeCell ref="G5:G6"/>
    <mergeCell ref="A7:A15"/>
    <mergeCell ref="E7:E15"/>
    <mergeCell ref="B7:B15"/>
    <mergeCell ref="H7:H15"/>
    <mergeCell ref="F8:F15"/>
    <mergeCell ref="G102:I102"/>
    <mergeCell ref="G101:I101"/>
    <mergeCell ref="A43:A50"/>
    <mergeCell ref="B43:B50"/>
    <mergeCell ref="H43:H50"/>
    <mergeCell ref="F44:F50"/>
    <mergeCell ref="F61:F67"/>
    <mergeCell ref="A51:A59"/>
    <mergeCell ref="B51:B59"/>
    <mergeCell ref="H51:H59"/>
    <mergeCell ref="A92:A93"/>
    <mergeCell ref="B92:B93"/>
    <mergeCell ref="B60:B67"/>
    <mergeCell ref="H60:H67"/>
    <mergeCell ref="E92:E93"/>
    <mergeCell ref="A25:A35"/>
    <mergeCell ref="B25:B35"/>
    <mergeCell ref="A36:A42"/>
    <mergeCell ref="B36:B42"/>
  </mergeCells>
  <printOptions/>
  <pageMargins left="0.2362204724409449" right="0.2362204724409449" top="0.7480314960629921" bottom="0.7480314960629921" header="0" footer="0"/>
  <pageSetup fitToHeight="0"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Novakova</dc:creator>
  <cp:keywords/>
  <dc:description/>
  <cp:lastModifiedBy>Lucie Smolová</cp:lastModifiedBy>
  <cp:lastPrinted>2024-02-15T11:59:17Z</cp:lastPrinted>
  <dcterms:created xsi:type="dcterms:W3CDTF">2020-11-16T14:38:57Z</dcterms:created>
  <dcterms:modified xsi:type="dcterms:W3CDTF">2024-02-19T14:34:34Z</dcterms:modified>
  <cp:category/>
  <cp:version/>
  <cp:contentType/>
  <cp:contentStatus/>
</cp:coreProperties>
</file>