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4\xxx_Rámcová dohoda na dodávky drogistického zboží a úklidových pomůcek III. (2024-2025)\"/>
    </mc:Choice>
  </mc:AlternateContent>
  <xr:revisionPtr revIDLastSave="0" documentId="13_ncr:1_{E6AA608F-22AD-4DDA-A02D-954528FB1649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Drogerie - RD" sheetId="7" r:id="rId1"/>
    <sheet name="List3" sheetId="8" r:id="rId2"/>
  </sheets>
  <definedNames>
    <definedName name="_xlnm.Print_Area" localSheetId="0">'Drogerie - RD'!$A$1:$N$244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7" i="7" l="1"/>
  <c r="L187" i="7" s="1"/>
  <c r="M187" i="7" s="1"/>
  <c r="J188" i="7"/>
  <c r="L188" i="7" s="1"/>
  <c r="M188" i="7" s="1"/>
  <c r="J172" i="7" l="1"/>
  <c r="L172" i="7" s="1"/>
  <c r="M172" i="7" s="1"/>
  <c r="J168" i="7"/>
  <c r="L168" i="7" s="1"/>
  <c r="M168" i="7" s="1"/>
  <c r="J166" i="7"/>
  <c r="L166" i="7" s="1"/>
  <c r="M166" i="7" s="1"/>
  <c r="J164" i="7"/>
  <c r="L164" i="7" s="1"/>
  <c r="M164" i="7" s="1"/>
  <c r="J196" i="7"/>
  <c r="L196" i="7" s="1"/>
  <c r="M196" i="7" s="1"/>
  <c r="J97" i="7"/>
  <c r="L97" i="7" s="1"/>
  <c r="M97" i="7" s="1"/>
  <c r="J96" i="7"/>
  <c r="L96" i="7" s="1"/>
  <c r="M96" i="7" s="1"/>
  <c r="J185" i="7"/>
  <c r="L185" i="7" s="1"/>
  <c r="M185" i="7" s="1"/>
  <c r="J218" i="7" l="1"/>
  <c r="L218" i="7" s="1"/>
  <c r="M218" i="7" s="1"/>
  <c r="J217" i="7"/>
  <c r="L217" i="7" s="1"/>
  <c r="M217" i="7" s="1"/>
  <c r="J216" i="7"/>
  <c r="L216" i="7" s="1"/>
  <c r="M216" i="7" s="1"/>
  <c r="J215" i="7"/>
  <c r="L215" i="7" s="1"/>
  <c r="M215" i="7" s="1"/>
  <c r="J209" i="7"/>
  <c r="L209" i="7" s="1"/>
  <c r="M209" i="7" s="1"/>
  <c r="J206" i="7"/>
  <c r="L206" i="7" s="1"/>
  <c r="M206" i="7" s="1"/>
  <c r="J203" i="7"/>
  <c r="L203" i="7" s="1"/>
  <c r="M203" i="7" s="1"/>
  <c r="J200" i="7"/>
  <c r="L200" i="7" s="1"/>
  <c r="M200" i="7" s="1"/>
  <c r="J199" i="7"/>
  <c r="L199" i="7" s="1"/>
  <c r="M199" i="7" s="1"/>
  <c r="J144" i="7"/>
  <c r="L144" i="7" s="1"/>
  <c r="M144" i="7" s="1"/>
  <c r="J137" i="7"/>
  <c r="L137" i="7" s="1"/>
  <c r="M137" i="7" s="1"/>
  <c r="J134" i="7"/>
  <c r="L134" i="7" s="1"/>
  <c r="M134" i="7" s="1"/>
  <c r="J133" i="7"/>
  <c r="L133" i="7" s="1"/>
  <c r="M133" i="7" s="1"/>
  <c r="J127" i="7"/>
  <c r="L127" i="7" s="1"/>
  <c r="M127" i="7" s="1"/>
  <c r="J124" i="7"/>
  <c r="L124" i="7" s="1"/>
  <c r="M124" i="7" s="1"/>
  <c r="J123" i="7"/>
  <c r="L123" i="7" s="1"/>
  <c r="M123" i="7" s="1"/>
  <c r="J119" i="7"/>
  <c r="L119" i="7" s="1"/>
  <c r="M119" i="7" s="1"/>
  <c r="J112" i="7"/>
  <c r="L112" i="7" s="1"/>
  <c r="M112" i="7" s="1"/>
  <c r="J111" i="7"/>
  <c r="L111" i="7" s="1"/>
  <c r="M111" i="7" s="1"/>
  <c r="J110" i="7"/>
  <c r="L110" i="7" s="1"/>
  <c r="M110" i="7" s="1"/>
  <c r="J109" i="7"/>
  <c r="L109" i="7" s="1"/>
  <c r="M109" i="7" s="1"/>
  <c r="J104" i="7"/>
  <c r="L104" i="7" s="1"/>
  <c r="M104" i="7" s="1"/>
  <c r="J101" i="7"/>
  <c r="L101" i="7" s="1"/>
  <c r="M101" i="7" s="1"/>
  <c r="J99" i="7"/>
  <c r="L99" i="7" s="1"/>
  <c r="M99" i="7" s="1"/>
  <c r="J91" i="7"/>
  <c r="L91" i="7" s="1"/>
  <c r="M91" i="7" s="1"/>
  <c r="J90" i="7"/>
  <c r="L90" i="7" s="1"/>
  <c r="M90" i="7" s="1"/>
  <c r="J52" i="7"/>
  <c r="L52" i="7" s="1"/>
  <c r="M52" i="7" s="1"/>
  <c r="J45" i="7"/>
  <c r="L45" i="7" s="1"/>
  <c r="M45" i="7" s="1"/>
  <c r="J43" i="7"/>
  <c r="L43" i="7" s="1"/>
  <c r="M43" i="7" s="1"/>
  <c r="J35" i="7"/>
  <c r="L35" i="7" s="1"/>
  <c r="M35" i="7" s="1"/>
  <c r="J31" i="7"/>
  <c r="L31" i="7" s="1"/>
  <c r="M31" i="7" s="1"/>
  <c r="J27" i="7"/>
  <c r="L27" i="7" s="1"/>
  <c r="M27" i="7" s="1"/>
  <c r="J12" i="7" l="1"/>
  <c r="L12" i="7" s="1"/>
  <c r="M12" i="7" s="1"/>
  <c r="J9" i="7"/>
  <c r="J8" i="7"/>
  <c r="L8" i="7" s="1"/>
  <c r="M8" i="7" l="1"/>
  <c r="J74" i="7"/>
  <c r="L74" i="7" s="1"/>
  <c r="M74" i="7" s="1"/>
  <c r="J116" i="7"/>
  <c r="L116" i="7" s="1"/>
  <c r="M116" i="7" s="1"/>
  <c r="J21" i="7"/>
  <c r="J11" i="7"/>
  <c r="L11" i="7" s="1"/>
  <c r="M11" i="7" s="1"/>
  <c r="J105" i="7" l="1"/>
  <c r="L105" i="7" s="1"/>
  <c r="M105" i="7" s="1"/>
  <c r="J92" i="7"/>
  <c r="L92" i="7" s="1"/>
  <c r="M92" i="7" s="1"/>
  <c r="J89" i="7"/>
  <c r="L89" i="7" s="1"/>
  <c r="M89" i="7" s="1"/>
  <c r="J87" i="7"/>
  <c r="L87" i="7" s="1"/>
  <c r="M87" i="7" s="1"/>
  <c r="J86" i="7"/>
  <c r="L86" i="7" s="1"/>
  <c r="M86" i="7" s="1"/>
  <c r="J85" i="7"/>
  <c r="L85" i="7" s="1"/>
  <c r="M85" i="7" s="1"/>
  <c r="J84" i="7"/>
  <c r="L84" i="7" s="1"/>
  <c r="M84" i="7" s="1"/>
  <c r="J81" i="7"/>
  <c r="L81" i="7" s="1"/>
  <c r="M81" i="7" s="1"/>
  <c r="J73" i="7"/>
  <c r="L73" i="7" s="1"/>
  <c r="M73" i="7" s="1"/>
  <c r="J75" i="7"/>
  <c r="L75" i="7" s="1"/>
  <c r="M75" i="7" s="1"/>
  <c r="J76" i="7"/>
  <c r="L76" i="7" s="1"/>
  <c r="M76" i="7" s="1"/>
  <c r="J77" i="7"/>
  <c r="L77" i="7" s="1"/>
  <c r="M77" i="7" s="1"/>
  <c r="J78" i="7"/>
  <c r="L78" i="7" s="1"/>
  <c r="M78" i="7" s="1"/>
  <c r="J79" i="7"/>
  <c r="L79" i="7" s="1"/>
  <c r="M79" i="7" s="1"/>
  <c r="J80" i="7"/>
  <c r="L80" i="7" s="1"/>
  <c r="M80" i="7" s="1"/>
  <c r="J72" i="7"/>
  <c r="L72" i="7" s="1"/>
  <c r="M72" i="7" s="1"/>
  <c r="J70" i="7"/>
  <c r="L70" i="7" s="1"/>
  <c r="M70" i="7" s="1"/>
  <c r="J68" i="7"/>
  <c r="L68" i="7" s="1"/>
  <c r="M68" i="7" s="1"/>
  <c r="J69" i="7"/>
  <c r="L69" i="7" s="1"/>
  <c r="M69" i="7" s="1"/>
  <c r="J65" i="7"/>
  <c r="L65" i="7" s="1"/>
  <c r="M65" i="7" s="1"/>
  <c r="J67" i="7"/>
  <c r="L67" i="7" s="1"/>
  <c r="M67" i="7" s="1"/>
  <c r="J219" i="7"/>
  <c r="L219" i="7" s="1"/>
  <c r="M219" i="7" s="1"/>
  <c r="L21" i="7"/>
  <c r="M21" i="7" s="1"/>
  <c r="J22" i="7"/>
  <c r="L22" i="7" s="1"/>
  <c r="M22" i="7" s="1"/>
  <c r="J23" i="7"/>
  <c r="L23" i="7" s="1"/>
  <c r="M23" i="7" s="1"/>
  <c r="J24" i="7"/>
  <c r="L24" i="7" s="1"/>
  <c r="M24" i="7" s="1"/>
  <c r="J25" i="7"/>
  <c r="L25" i="7" s="1"/>
  <c r="M25" i="7" s="1"/>
  <c r="J26" i="7"/>
  <c r="L26" i="7" s="1"/>
  <c r="M26" i="7" s="1"/>
  <c r="J28" i="7"/>
  <c r="L28" i="7" s="1"/>
  <c r="M28" i="7" s="1"/>
  <c r="J29" i="7"/>
  <c r="L29" i="7" s="1"/>
  <c r="M29" i="7" s="1"/>
  <c r="J30" i="7"/>
  <c r="L30" i="7" s="1"/>
  <c r="M30" i="7" s="1"/>
  <c r="J32" i="7"/>
  <c r="L32" i="7" s="1"/>
  <c r="M32" i="7" s="1"/>
  <c r="J33" i="7"/>
  <c r="L33" i="7" s="1"/>
  <c r="M33" i="7" s="1"/>
  <c r="J34" i="7"/>
  <c r="L34" i="7" s="1"/>
  <c r="M34" i="7" s="1"/>
  <c r="J36" i="7"/>
  <c r="J37" i="7"/>
  <c r="L37" i="7" s="1"/>
  <c r="M37" i="7" s="1"/>
  <c r="J38" i="7"/>
  <c r="L38" i="7" s="1"/>
  <c r="M38" i="7" s="1"/>
  <c r="J39" i="7"/>
  <c r="L39" i="7" s="1"/>
  <c r="M39" i="7" s="1"/>
  <c r="J40" i="7"/>
  <c r="L40" i="7" s="1"/>
  <c r="M40" i="7" s="1"/>
  <c r="J41" i="7"/>
  <c r="L41" i="7" s="1"/>
  <c r="M41" i="7" s="1"/>
  <c r="J44" i="7"/>
  <c r="L44" i="7" s="1"/>
  <c r="M44" i="7" s="1"/>
  <c r="J46" i="7"/>
  <c r="L46" i="7" s="1"/>
  <c r="M46" i="7" s="1"/>
  <c r="J47" i="7"/>
  <c r="L47" i="7" s="1"/>
  <c r="M47" i="7" s="1"/>
  <c r="J48" i="7"/>
  <c r="L48" i="7" s="1"/>
  <c r="M48" i="7" s="1"/>
  <c r="J49" i="7"/>
  <c r="L49" i="7" s="1"/>
  <c r="M49" i="7" s="1"/>
  <c r="J50" i="7"/>
  <c r="L50" i="7" s="1"/>
  <c r="M50" i="7" s="1"/>
  <c r="J51" i="7"/>
  <c r="L51" i="7" s="1"/>
  <c r="M51" i="7" s="1"/>
  <c r="J54" i="7"/>
  <c r="L54" i="7" s="1"/>
  <c r="M54" i="7" s="1"/>
  <c r="J55" i="7"/>
  <c r="L55" i="7" s="1"/>
  <c r="M55" i="7" s="1"/>
  <c r="J56" i="7"/>
  <c r="L56" i="7" s="1"/>
  <c r="M56" i="7" s="1"/>
  <c r="J58" i="7"/>
  <c r="L58" i="7" s="1"/>
  <c r="M58" i="7" s="1"/>
  <c r="J59" i="7"/>
  <c r="L59" i="7" s="1"/>
  <c r="M59" i="7" s="1"/>
  <c r="J60" i="7"/>
  <c r="L60" i="7" s="1"/>
  <c r="M60" i="7" s="1"/>
  <c r="J62" i="7"/>
  <c r="L62" i="7" s="1"/>
  <c r="M62" i="7" s="1"/>
  <c r="J63" i="7"/>
  <c r="L63" i="7" s="1"/>
  <c r="M63" i="7" s="1"/>
  <c r="J64" i="7"/>
  <c r="L64" i="7" s="1"/>
  <c r="M64" i="7" s="1"/>
  <c r="J83" i="7"/>
  <c r="L83" i="7" s="1"/>
  <c r="M83" i="7" s="1"/>
  <c r="J93" i="7"/>
  <c r="L93" i="7" s="1"/>
  <c r="M93" i="7" s="1"/>
  <c r="J94" i="7"/>
  <c r="L94" i="7" s="1"/>
  <c r="M94" i="7" s="1"/>
  <c r="J95" i="7"/>
  <c r="L95" i="7" s="1"/>
  <c r="M95" i="7" s="1"/>
  <c r="J98" i="7"/>
  <c r="L98" i="7" s="1"/>
  <c r="M98" i="7" s="1"/>
  <c r="J100" i="7"/>
  <c r="L100" i="7" s="1"/>
  <c r="M100" i="7" s="1"/>
  <c r="J102" i="7"/>
  <c r="L102" i="7" s="1"/>
  <c r="M102" i="7" s="1"/>
  <c r="J103" i="7"/>
  <c r="L103" i="7" s="1"/>
  <c r="M103" i="7" s="1"/>
  <c r="J107" i="7"/>
  <c r="L107" i="7" s="1"/>
  <c r="M107" i="7" s="1"/>
  <c r="J108" i="7"/>
  <c r="L108" i="7" s="1"/>
  <c r="M108" i="7" s="1"/>
  <c r="J113" i="7"/>
  <c r="L113" i="7" s="1"/>
  <c r="M113" i="7" s="1"/>
  <c r="J114" i="7"/>
  <c r="L114" i="7" s="1"/>
  <c r="M114" i="7" s="1"/>
  <c r="J115" i="7"/>
  <c r="L115" i="7" s="1"/>
  <c r="M115" i="7" s="1"/>
  <c r="J118" i="7"/>
  <c r="L118" i="7" s="1"/>
  <c r="M118" i="7" s="1"/>
  <c r="J120" i="7"/>
  <c r="L120" i="7" s="1"/>
  <c r="M120" i="7" s="1"/>
  <c r="J121" i="7"/>
  <c r="L121" i="7" s="1"/>
  <c r="M121" i="7" s="1"/>
  <c r="J122" i="7"/>
  <c r="L122" i="7" s="1"/>
  <c r="M122" i="7" s="1"/>
  <c r="J125" i="7"/>
  <c r="L125" i="7" s="1"/>
  <c r="M125" i="7" s="1"/>
  <c r="J126" i="7"/>
  <c r="L126" i="7" s="1"/>
  <c r="M126" i="7" s="1"/>
  <c r="J129" i="7"/>
  <c r="L129" i="7" s="1"/>
  <c r="M129" i="7" s="1"/>
  <c r="J130" i="7"/>
  <c r="L130" i="7" s="1"/>
  <c r="M130" i="7" s="1"/>
  <c r="J131" i="7"/>
  <c r="L131" i="7" s="1"/>
  <c r="M131" i="7" s="1"/>
  <c r="J132" i="7"/>
  <c r="L132" i="7" s="1"/>
  <c r="M132" i="7" s="1"/>
  <c r="J135" i="7"/>
  <c r="L135" i="7" s="1"/>
  <c r="M135" i="7" s="1"/>
  <c r="J136" i="7"/>
  <c r="L136" i="7" s="1"/>
  <c r="M136" i="7" s="1"/>
  <c r="J138" i="7"/>
  <c r="L138" i="7" s="1"/>
  <c r="M138" i="7" s="1"/>
  <c r="J139" i="7"/>
  <c r="L139" i="7" s="1"/>
  <c r="M139" i="7" s="1"/>
  <c r="J140" i="7"/>
  <c r="L140" i="7" s="1"/>
  <c r="M140" i="7" s="1"/>
  <c r="J141" i="7"/>
  <c r="L141" i="7" s="1"/>
  <c r="M141" i="7" s="1"/>
  <c r="J142" i="7"/>
  <c r="L142" i="7" s="1"/>
  <c r="M142" i="7" s="1"/>
  <c r="J143" i="7"/>
  <c r="L143" i="7" s="1"/>
  <c r="M143" i="7" s="1"/>
  <c r="J145" i="7"/>
  <c r="L145" i="7" s="1"/>
  <c r="M145" i="7" s="1"/>
  <c r="J147" i="7"/>
  <c r="L147" i="7" s="1"/>
  <c r="M147" i="7" s="1"/>
  <c r="J148" i="7"/>
  <c r="L148" i="7" s="1"/>
  <c r="M148" i="7" s="1"/>
  <c r="J149" i="7"/>
  <c r="L149" i="7" s="1"/>
  <c r="M149" i="7" s="1"/>
  <c r="J150" i="7"/>
  <c r="L150" i="7" s="1"/>
  <c r="M150" i="7" s="1"/>
  <c r="J151" i="7"/>
  <c r="L151" i="7" s="1"/>
  <c r="M151" i="7" s="1"/>
  <c r="J152" i="7"/>
  <c r="L152" i="7" s="1"/>
  <c r="M152" i="7" s="1"/>
  <c r="J153" i="7"/>
  <c r="L153" i="7" s="1"/>
  <c r="M153" i="7" s="1"/>
  <c r="J154" i="7"/>
  <c r="L154" i="7" s="1"/>
  <c r="M154" i="7" s="1"/>
  <c r="J155" i="7"/>
  <c r="L155" i="7" s="1"/>
  <c r="M155" i="7" s="1"/>
  <c r="J156" i="7"/>
  <c r="L156" i="7" s="1"/>
  <c r="M156" i="7" s="1"/>
  <c r="J157" i="7"/>
  <c r="L157" i="7" s="1"/>
  <c r="M157" i="7" s="1"/>
  <c r="J159" i="7"/>
  <c r="L159" i="7" s="1"/>
  <c r="M159" i="7" s="1"/>
  <c r="J160" i="7"/>
  <c r="L160" i="7" s="1"/>
  <c r="M160" i="7" s="1"/>
  <c r="J161" i="7"/>
  <c r="L161" i="7" s="1"/>
  <c r="M161" i="7" s="1"/>
  <c r="J162" i="7"/>
  <c r="L162" i="7" s="1"/>
  <c r="M162" i="7" s="1"/>
  <c r="J163" i="7"/>
  <c r="L163" i="7" s="1"/>
  <c r="M163" i="7" s="1"/>
  <c r="J165" i="7"/>
  <c r="L165" i="7" s="1"/>
  <c r="M165" i="7" s="1"/>
  <c r="J167" i="7"/>
  <c r="L167" i="7" s="1"/>
  <c r="M167" i="7" s="1"/>
  <c r="J169" i="7"/>
  <c r="L169" i="7" s="1"/>
  <c r="M169" i="7" s="1"/>
  <c r="J170" i="7"/>
  <c r="L170" i="7" s="1"/>
  <c r="M170" i="7" s="1"/>
  <c r="J171" i="7"/>
  <c r="L171" i="7" s="1"/>
  <c r="M171" i="7" s="1"/>
  <c r="J173" i="7"/>
  <c r="L173" i="7" s="1"/>
  <c r="M173" i="7" s="1"/>
  <c r="J174" i="7"/>
  <c r="L174" i="7" s="1"/>
  <c r="M174" i="7" s="1"/>
  <c r="J175" i="7"/>
  <c r="L175" i="7" s="1"/>
  <c r="M175" i="7" s="1"/>
  <c r="J176" i="7"/>
  <c r="L176" i="7" s="1"/>
  <c r="M176" i="7" s="1"/>
  <c r="J178" i="7"/>
  <c r="L178" i="7" s="1"/>
  <c r="M178" i="7" s="1"/>
  <c r="J179" i="7"/>
  <c r="L179" i="7" s="1"/>
  <c r="M179" i="7" s="1"/>
  <c r="J180" i="7"/>
  <c r="L180" i="7" s="1"/>
  <c r="M180" i="7" s="1"/>
  <c r="J181" i="7"/>
  <c r="L181" i="7" s="1"/>
  <c r="M181" i="7" s="1"/>
  <c r="J182" i="7"/>
  <c r="L182" i="7" s="1"/>
  <c r="M182" i="7" s="1"/>
  <c r="J183" i="7"/>
  <c r="L183" i="7" s="1"/>
  <c r="M183" i="7" s="1"/>
  <c r="J184" i="7"/>
  <c r="L184" i="7" s="1"/>
  <c r="M184" i="7" s="1"/>
  <c r="J186" i="7"/>
  <c r="L186" i="7" s="1"/>
  <c r="M186" i="7" s="1"/>
  <c r="J190" i="7"/>
  <c r="L190" i="7" s="1"/>
  <c r="M190" i="7" s="1"/>
  <c r="J191" i="7"/>
  <c r="L191" i="7" s="1"/>
  <c r="M191" i="7" s="1"/>
  <c r="J192" i="7"/>
  <c r="L192" i="7" s="1"/>
  <c r="M192" i="7" s="1"/>
  <c r="J193" i="7"/>
  <c r="L193" i="7" s="1"/>
  <c r="M193" i="7" s="1"/>
  <c r="J194" i="7"/>
  <c r="L194" i="7" s="1"/>
  <c r="M194" i="7" s="1"/>
  <c r="J195" i="7"/>
  <c r="L195" i="7" s="1"/>
  <c r="M195" i="7" s="1"/>
  <c r="J198" i="7"/>
  <c r="L198" i="7" s="1"/>
  <c r="M198" i="7" s="1"/>
  <c r="J201" i="7"/>
  <c r="L201" i="7" s="1"/>
  <c r="M201" i="7" s="1"/>
  <c r="J202" i="7"/>
  <c r="L202" i="7" s="1"/>
  <c r="M202" i="7" s="1"/>
  <c r="J204" i="7"/>
  <c r="L204" i="7" s="1"/>
  <c r="M204" i="7" s="1"/>
  <c r="J205" i="7"/>
  <c r="L205" i="7" s="1"/>
  <c r="M205" i="7" s="1"/>
  <c r="J207" i="7"/>
  <c r="L207" i="7" s="1"/>
  <c r="M207" i="7" s="1"/>
  <c r="J208" i="7"/>
  <c r="L208" i="7" s="1"/>
  <c r="M208" i="7" s="1"/>
  <c r="J211" i="7"/>
  <c r="L211" i="7" s="1"/>
  <c r="M211" i="7" s="1"/>
  <c r="J212" i="7"/>
  <c r="L212" i="7" s="1"/>
  <c r="M212" i="7" s="1"/>
  <c r="J213" i="7"/>
  <c r="L213" i="7" s="1"/>
  <c r="M213" i="7" s="1"/>
  <c r="J214" i="7"/>
  <c r="L214" i="7" s="1"/>
  <c r="M214" i="7" s="1"/>
  <c r="J20" i="7"/>
  <c r="L20" i="7" s="1"/>
  <c r="M20" i="7" s="1"/>
  <c r="L9" i="7"/>
  <c r="J10" i="7"/>
  <c r="L10" i="7" s="1"/>
  <c r="M10" i="7" s="1"/>
  <c r="J16" i="7"/>
  <c r="L16" i="7" s="1"/>
  <c r="M16" i="7" s="1"/>
  <c r="J17" i="7"/>
  <c r="L17" i="7" s="1"/>
  <c r="M17" i="7" s="1"/>
  <c r="J18" i="7"/>
  <c r="L18" i="7" s="1"/>
  <c r="M18" i="7" s="1"/>
  <c r="J15" i="7"/>
  <c r="L15" i="7" s="1"/>
  <c r="M15" i="7" s="1"/>
  <c r="J14" i="7"/>
  <c r="L14" i="7" s="1"/>
  <c r="M14" i="7" s="1"/>
  <c r="M9" i="7" l="1"/>
  <c r="M220" i="7"/>
</calcChain>
</file>

<file path=xl/sharedStrings.xml><?xml version="1.0" encoding="utf-8"?>
<sst xmlns="http://schemas.openxmlformats.org/spreadsheetml/2006/main" count="808" uniqueCount="382">
  <si>
    <t>ks</t>
  </si>
  <si>
    <t>Mycí prostředky na nádobí</t>
  </si>
  <si>
    <t>Pytle na odpadky</t>
  </si>
  <si>
    <t>Houbičky  na mytí nádobí</t>
  </si>
  <si>
    <t>Prostředky na různé povrchy</t>
  </si>
  <si>
    <t>Prostředky na okna</t>
  </si>
  <si>
    <t>Hadr na podlahu</t>
  </si>
  <si>
    <t>Ochrana rukou</t>
  </si>
  <si>
    <t>Tuhé mýdlo</t>
  </si>
  <si>
    <t>Hadřík</t>
  </si>
  <si>
    <t>Osvěžovač ve spreji</t>
  </si>
  <si>
    <t>Tekuté mýdlo</t>
  </si>
  <si>
    <t>bal</t>
  </si>
  <si>
    <t>Mycí prostředky do koupelen</t>
  </si>
  <si>
    <t>Mycí prostředky desinfekční</t>
  </si>
  <si>
    <t>Smetáček s lopatkou</t>
  </si>
  <si>
    <t>Smeták</t>
  </si>
  <si>
    <t>Mop</t>
  </si>
  <si>
    <t>Sítko do pisoáru</t>
  </si>
  <si>
    <t>Toaletní papír</t>
  </si>
  <si>
    <t>Papírový ručník</t>
  </si>
  <si>
    <t>podlahový mop plochý celosmyčkový jazyk+ kapsa 40 cm, bílý</t>
  </si>
  <si>
    <t>podlahový mop plochý celosmyčkový jazyk+ kapsa 50 cm, bílý</t>
  </si>
  <si>
    <t>Dezinfekční prostředky</t>
  </si>
  <si>
    <t>Mycí prostředky na podlahu</t>
  </si>
  <si>
    <t>WC blok</t>
  </si>
  <si>
    <t>WC štětka</t>
  </si>
  <si>
    <t>samostatná bez stojánku</t>
  </si>
  <si>
    <t>Přípravky do myček nádobí</t>
  </si>
  <si>
    <t>Návleky</t>
  </si>
  <si>
    <t>Chemie</t>
  </si>
  <si>
    <t>Koště</t>
  </si>
  <si>
    <t>Prachovka</t>
  </si>
  <si>
    <t>Papírové ručníky</t>
  </si>
  <si>
    <t>Koupelnový čistič</t>
  </si>
  <si>
    <t>Čistič na znečištěné plochy</t>
  </si>
  <si>
    <t>Čistící prostředky na různé povrchy</t>
  </si>
  <si>
    <t>Odvápňovač kávovaru</t>
  </si>
  <si>
    <t>Mycí prostředek na nádobí</t>
  </si>
  <si>
    <t>Mycí prostředek na WC</t>
  </si>
  <si>
    <t>Utěrka</t>
  </si>
  <si>
    <t>Papírové utěrky</t>
  </si>
  <si>
    <t>Rukavice</t>
  </si>
  <si>
    <t>Krém na ruce</t>
  </si>
  <si>
    <t>Leštěnka</t>
  </si>
  <si>
    <t>Sáčky do vysavače</t>
  </si>
  <si>
    <t>Mycí pasta</t>
  </si>
  <si>
    <t>WC tablety</t>
  </si>
  <si>
    <t>Čistící ubrousky</t>
  </si>
  <si>
    <t>Svačinové sáčky</t>
  </si>
  <si>
    <t>Papírové kapesníky</t>
  </si>
  <si>
    <t>Prací prášek</t>
  </si>
  <si>
    <t>Aviváž</t>
  </si>
  <si>
    <t>Drátěnka</t>
  </si>
  <si>
    <t>Prostředek na rez a vodní kámen</t>
  </si>
  <si>
    <t>Čistící prostředek na nábytek</t>
  </si>
  <si>
    <t>Tělové mýdlo</t>
  </si>
  <si>
    <t>Kartáč na nádobí</t>
  </si>
  <si>
    <t>s rukojetí, tvrdý</t>
  </si>
  <si>
    <t>Kartáček na ruce</t>
  </si>
  <si>
    <t>jednostranný, plastový</t>
  </si>
  <si>
    <t>na nádobí (kovová)</t>
  </si>
  <si>
    <t>Zásobník</t>
  </si>
  <si>
    <t>Koš odpadkový</t>
  </si>
  <si>
    <t xml:space="preserve">bez víka, objem 50 litrů </t>
  </si>
  <si>
    <t xml:space="preserve">s víkem, objem 35 litrů </t>
  </si>
  <si>
    <t>Leštící utěrka</t>
  </si>
  <si>
    <t>Kbelík</t>
  </si>
  <si>
    <t>plastový s plastovým držadlem, kulatý, obsah 10 litrů</t>
  </si>
  <si>
    <t xml:space="preserve">Zvon </t>
  </si>
  <si>
    <t>na odpad, s dřevěnou rukojetí, průměr cca 10 cm</t>
  </si>
  <si>
    <t xml:space="preserve">Mycí prostředky </t>
  </si>
  <si>
    <t>včetně stojánku</t>
  </si>
  <si>
    <t>Trychtýř</t>
  </si>
  <si>
    <t xml:space="preserve">Stěrka </t>
  </si>
  <si>
    <t>Dávkovač</t>
  </si>
  <si>
    <t>Tablety</t>
  </si>
  <si>
    <t xml:space="preserve">návlek k mopu Flipper, mikrovlákno, délka 40 cm </t>
  </si>
  <si>
    <t>Čistič potrubí</t>
  </si>
  <si>
    <t>Ručník</t>
  </si>
  <si>
    <t>froté ručník 50x100cm</t>
  </si>
  <si>
    <t>Hygienický dezinfekční gel</t>
  </si>
  <si>
    <t>Univerzální čistič</t>
  </si>
  <si>
    <t>Dezinfekce na ruce</t>
  </si>
  <si>
    <t>plastový závěsný držák, tuhá náplň</t>
  </si>
  <si>
    <t>sada plast. smetáček a lopatka s pogumovanou hranou</t>
  </si>
  <si>
    <t>Pytle na suť</t>
  </si>
  <si>
    <t>vonné sítko do pisoáru</t>
  </si>
  <si>
    <t xml:space="preserve">plastový, bez víka, objem 12 litrů </t>
  </si>
  <si>
    <t>Kartáč</t>
  </si>
  <si>
    <t>Čistící zóna</t>
  </si>
  <si>
    <t>rohožka, tkaná, rozměry cca 40x60cm</t>
  </si>
  <si>
    <t>role</t>
  </si>
  <si>
    <t>Smeták sálový</t>
  </si>
  <si>
    <t>Měrná jednotka</t>
  </si>
  <si>
    <t>koště s holí, rýžové</t>
  </si>
  <si>
    <t>držák mopu Flipper 40 cm</t>
  </si>
  <si>
    <t>smeták dřevěný 30 cm s holí 120 cm</t>
  </si>
  <si>
    <t>smeták plastový 35 cm s holí 130 cm, husté štětiny, zjemněné konce</t>
  </si>
  <si>
    <t>Prací prostředky</t>
  </si>
  <si>
    <t>Prostředky proti prachu</t>
  </si>
  <si>
    <t>Čisticí prostředky na podlahy</t>
  </si>
  <si>
    <t>Čisticí prostředky pro WC a koupelny</t>
  </si>
  <si>
    <t>Prostředky na mytí nadobí</t>
  </si>
  <si>
    <t>Přípravky pro parfemování nebo deodoraci místností</t>
  </si>
  <si>
    <t>Čistící prostředky (sklo)</t>
  </si>
  <si>
    <t>Detergenty do myček na nádobí</t>
  </si>
  <si>
    <t>Organické povrchově aktivní prostředky</t>
  </si>
  <si>
    <t>Prostředky péče o ruce a nehty</t>
  </si>
  <si>
    <t>Toaletní papír, kapesníky, ruční utěrky a ubrousky</t>
  </si>
  <si>
    <t>Toaletní potřeby</t>
  </si>
  <si>
    <t>Desinfekční prostředky</t>
  </si>
  <si>
    <t>Kartáčnické výrobky různých typů</t>
  </si>
  <si>
    <t>Textilní výrobky pro domácnost</t>
  </si>
  <si>
    <t>Prostředky na zametání</t>
  </si>
  <si>
    <t>Odpadní pytle a sáčky z polymerů ethylenu</t>
  </si>
  <si>
    <t>Doplňky k pracovním oděvům</t>
  </si>
  <si>
    <t>l</t>
  </si>
  <si>
    <t>kg</t>
  </si>
  <si>
    <t>ml</t>
  </si>
  <si>
    <t>400-500ml</t>
  </si>
  <si>
    <t>500ml-1l</t>
  </si>
  <si>
    <t>20-50ks</t>
  </si>
  <si>
    <t>40-50ks</t>
  </si>
  <si>
    <t>500-750ml</t>
  </si>
  <si>
    <t>250-300ml</t>
  </si>
  <si>
    <t>1-2l</t>
  </si>
  <si>
    <t>750ml-1l</t>
  </si>
  <si>
    <t>g</t>
  </si>
  <si>
    <t>500ml</t>
  </si>
  <si>
    <t>900-1000ml</t>
  </si>
  <si>
    <t>700ml-1l</t>
  </si>
  <si>
    <t>750ml-2l</t>
  </si>
  <si>
    <t>700-750ml</t>
  </si>
  <si>
    <t>750ml</t>
  </si>
  <si>
    <t>1l</t>
  </si>
  <si>
    <t>300-500ml</t>
  </si>
  <si>
    <t>400-750ml</t>
  </si>
  <si>
    <t>80-200ks</t>
  </si>
  <si>
    <t>1-2kg</t>
  </si>
  <si>
    <t>400g-1kg</t>
  </si>
  <si>
    <t>100-200g</t>
  </si>
  <si>
    <t>5-10l</t>
  </si>
  <si>
    <t>100ml</t>
  </si>
  <si>
    <t>80-120ks</t>
  </si>
  <si>
    <t>150-200ks</t>
  </si>
  <si>
    <t>3000-5000ks</t>
  </si>
  <si>
    <t>5-10ks</t>
  </si>
  <si>
    <t>200-500ml</t>
  </si>
  <si>
    <t>75-100g</t>
  </si>
  <si>
    <t>250-500ml</t>
  </si>
  <si>
    <t>750-1000ml</t>
  </si>
  <si>
    <t>1ks</t>
  </si>
  <si>
    <t>100-150ks</t>
  </si>
  <si>
    <t xml:space="preserve">nášlapný, vhodný na toalety, objem min. 5-7 litrů </t>
  </si>
  <si>
    <t>1 sada</t>
  </si>
  <si>
    <t>sada</t>
  </si>
  <si>
    <t>1-25ks</t>
  </si>
  <si>
    <t>50-100ks</t>
  </si>
  <si>
    <t>25-30ks v roli</t>
  </si>
  <si>
    <t>Hygienické potřeby</t>
  </si>
  <si>
    <t>10-30ks</t>
  </si>
  <si>
    <t>Prací gel</t>
  </si>
  <si>
    <t>1-3l</t>
  </si>
  <si>
    <t>1-5l</t>
  </si>
  <si>
    <t>min 5l</t>
  </si>
  <si>
    <t>500-1000g</t>
  </si>
  <si>
    <t>900-1000 g</t>
  </si>
  <si>
    <t>10-15ks (v roli)</t>
  </si>
  <si>
    <t>50-75ks (v roli)</t>
  </si>
  <si>
    <t>400-500</t>
  </si>
  <si>
    <t>200-400</t>
  </si>
  <si>
    <t>700-1200ml</t>
  </si>
  <si>
    <t>5-12rolí</t>
  </si>
  <si>
    <t>450-600g</t>
  </si>
  <si>
    <t>750-1200ml</t>
  </si>
  <si>
    <t>smeták na holi, dřevěný, 60 cm, kovový úchyt, včetně násady cca 160cm</t>
  </si>
  <si>
    <t>30-50ks (v roli)</t>
  </si>
  <si>
    <t>10-25ks( v roli)</t>
  </si>
  <si>
    <t>zemovka - tkaný hadr na podlahu, rozměr min. 60x 60 cm</t>
  </si>
  <si>
    <t>1 PÁR</t>
  </si>
  <si>
    <t>odstraňuje zápachy, obsahuje esenciální oleje, různé vůně</t>
  </si>
  <si>
    <t>kapsle do myčky, snadno rozpustné ve vodě, účinkují i při nízké teplotě</t>
  </si>
  <si>
    <t>75-150ml</t>
  </si>
  <si>
    <t>s mikrovláknem 15 x 20 cm</t>
  </si>
  <si>
    <t>na okna, plastová rukojeť, kovová lišta s gumou, délka 25 cm</t>
  </si>
  <si>
    <t>kancelářský, plastový s držadly, kapacita 16 l,  průmeř 315 mm, výška 330 mm</t>
  </si>
  <si>
    <t>koště zatloukané s holí, syntetické vlákna (PVC), hůl 120 cm</t>
  </si>
  <si>
    <t>vysoká absorpční schopnost, vhodný na všechny druhy tvrdých podlah, náhradu lze koupit samostatně</t>
  </si>
  <si>
    <t>podpis osoby oprávněné za dodavatele</t>
  </si>
  <si>
    <t>Obsah balení - účastník uvede skutečné nabízené množství</t>
  </si>
  <si>
    <t>3vrstvý, 150-200 útržků, provedení celuloza, malé role, bílý</t>
  </si>
  <si>
    <t>8-10 rolí</t>
  </si>
  <si>
    <t xml:space="preserve">návlek k mopu Flipper, mikrovlákno, délka 50 cm </t>
  </si>
  <si>
    <t>držák mopu Flipper 50 cm</t>
  </si>
  <si>
    <t xml:space="preserve">návlek k mopu,, plochý, délka 14-15cm kapsový, s páskem,, mikrovlákno, odolný vůči kyselinám i zásadám, rozlišovací barevné proužky, šířka 40 cm </t>
  </si>
  <si>
    <t>Zadavatel stanovuje tyto minimální požadavky:</t>
  </si>
  <si>
    <t>č.</t>
  </si>
  <si>
    <t>Název</t>
  </si>
  <si>
    <t>Technické parametry a užitné vlastnosti</t>
  </si>
  <si>
    <t>Akceptovaný obsah min. max.</t>
  </si>
  <si>
    <t>koncentrát, změkčuje prádlo, hypoalergenní, dlouhotrvající vůně, balení 1,8l</t>
  </si>
  <si>
    <t>s rozprašovačem, prostředek na nábytek a dřevěné plochy</t>
  </si>
  <si>
    <t>s rozprašovačem, na sklo, dřevo, nábytek, kuchyň, nerez, proti prachu, 400-500 ml</t>
  </si>
  <si>
    <t>tekutý prostředek na nábytek a dřevěné plochy</t>
  </si>
  <si>
    <t>Základní
jednotka pro účely hodnocení</t>
  </si>
  <si>
    <t>na nábytek a dřevěné plochy, vlhčené</t>
  </si>
  <si>
    <t>čistící krém odstraňující běžné nečistoty a mastnotu</t>
  </si>
  <si>
    <t>prostředek na odmašťování, dezinfekční, s rozprašovačem</t>
  </si>
  <si>
    <t>prostředek na odmašťování, na většinu kuchyňských povrchů, na nádobí, s rozprašovačem</t>
  </si>
  <si>
    <t>prostředek proti prachu ve spreji(kov, sklo, dřevo, elktronika)</t>
  </si>
  <si>
    <t>tekutý čistící a desinfekční přípravek, sloužící k desinfekci vody a povrchů, koupelen, WC, kuchyní atd.</t>
  </si>
  <si>
    <t>tekutý čistící a desinfekční přípravek, sloužící k desinfekci vody a povrchů, univers. použití pro desinfekci podlah, koupelen, WC, kuchyní atd.</t>
  </si>
  <si>
    <t>tekutý čistící a desinfekční přípravek, sloužící k desinfekci vody a povrchů, pro desinfekci podlah, koupelen, WC, kuchyní atd.</t>
  </si>
  <si>
    <t>Odmašťovací činidla a cílené čistící prostředky</t>
  </si>
  <si>
    <t>200-400ml</t>
  </si>
  <si>
    <t>tekutý čistící prostředek na podlahy, dodáváno v kanystru</t>
  </si>
  <si>
    <t>tekutý písek - čistící krém odstraňující běžné nečistoty a mastnotu</t>
  </si>
  <si>
    <t xml:space="preserve">S rozprašovačem, odstraňuje 99% bakterií </t>
  </si>
  <si>
    <t>čistič na velmi znečištěné plochy, umyvadla, WC, obkládačky, spolehlivě odstraní rez, vodní kámen a jiné usazeniny, s rozprašovačem</t>
  </si>
  <si>
    <t>čistič na velmi znečištěné plochy, umyvadla, WC, obkládačky, spolehlivě odstraní rez, vodní kámen a jiné usazeniny</t>
  </si>
  <si>
    <t>čistič ve spreji na velmi znečištěné plochy, umyvadla, WC, obkládačky, spolehlivě odstraní rez, vodní kámen a jiné usazeniny</t>
  </si>
  <si>
    <t>gelový, vhodný na keramiku, toaletní mísy, pisoáry, odstraňuje rez, vodní a močový kámen</t>
  </si>
  <si>
    <t>prostředek na mytí nádobí, koncentrovaný, odstraňující mastnotu i ve studené vodě</t>
  </si>
  <si>
    <t>prostředek na mytí nádobí, koncentrovaný</t>
  </si>
  <si>
    <t>3- 5l</t>
  </si>
  <si>
    <t>tekutý čistič na vápenaté usazeniny, rez a vodní kámen, WC gel</t>
  </si>
  <si>
    <t>WC gel - čistí, předchází usazování vodního kamene, desinfikuje, zajišťuje vůni</t>
  </si>
  <si>
    <r>
      <t>WC gel - čistí, předchází usazování vodního kamene, desinfikuje, zajišťuje vůni</t>
    </r>
    <r>
      <rPr>
        <b/>
        <sz val="10"/>
        <color rgb="FF0070C0"/>
        <rFont val="Calibri"/>
        <family val="2"/>
        <charset val="238"/>
        <scheme val="minor"/>
      </rPr>
      <t>.</t>
    </r>
  </si>
  <si>
    <t>kostky do pisoáru, čistí a dezodorují, bohatě pění a omezují tvorbu vodního kamene</t>
  </si>
  <si>
    <t>odstaní nečistoty a vodní kámen z vodních baterií, plastových van, umyvadel a obkladaček, s rozprašovačem</t>
  </si>
  <si>
    <r>
      <rPr>
        <sz val="10"/>
        <rFont val="Calibri"/>
        <family val="2"/>
        <charset val="238"/>
        <scheme val="minor"/>
      </rPr>
      <t>s rozprašovačem</t>
    </r>
    <r>
      <rPr>
        <sz val="10"/>
        <color theme="1"/>
        <rFont val="Calibri"/>
        <family val="2"/>
        <charset val="238"/>
        <scheme val="minor"/>
      </rPr>
      <t>, na dlaždice, umyvadla, sprchy, dlažbu</t>
    </r>
  </si>
  <si>
    <t>dezinfekční saponát na vytírání podlah, dezinfikuje všechny materiály a plochy a zároveň ničí mikroby</t>
  </si>
  <si>
    <t>prostředek je vhodný na všechny typy krytin včetně voskovaných podlah, zejména je určen na podlahy z lesklé dlažby a kamene, dřevěné a laminátové podlahy</t>
  </si>
  <si>
    <t>saponát na vytírání podlah(dlažba, linoleum, plovoucí, kamenné povrchy)</t>
  </si>
  <si>
    <t>olejový, různé vůně</t>
  </si>
  <si>
    <t>200-300ml</t>
  </si>
  <si>
    <t>čistící prostředek na sklo s rozprašovačem</t>
  </si>
  <si>
    <t>tekuté čistící prostředky na sklo a rámy</t>
  </si>
  <si>
    <t>tekuté čistící prostředky na sklo</t>
  </si>
  <si>
    <t>tekutý čistící prostředky na sklo</t>
  </si>
  <si>
    <t>čistič myčky tekutý</t>
  </si>
  <si>
    <t>leštidlo do myčky (oplachovač)</t>
  </si>
  <si>
    <t>sůl do myčky</t>
  </si>
  <si>
    <t>čistící pro kávovary</t>
  </si>
  <si>
    <t>pro rozpouštění odpadu</t>
  </si>
  <si>
    <t>pro rozpouštění odpadu, granule, hydroxid sodný</t>
  </si>
  <si>
    <r>
      <t>kyselina citronová, čistí spotřebiče a povrchy, ničí bakterie</t>
    </r>
    <r>
      <rPr>
        <b/>
        <sz val="10"/>
        <color rgb="FF0070C0"/>
        <rFont val="Calibri"/>
        <family val="2"/>
        <charset val="238"/>
        <scheme val="minor"/>
      </rPr>
      <t xml:space="preserve">. </t>
    </r>
  </si>
  <si>
    <t>kyselina citronová, čistí spotřebiče a povrchy, ničí bakterie</t>
  </si>
  <si>
    <t>kyselina solná- chlorovodíková, odstraní vodní kámen, čistí potrubí a odpady</t>
  </si>
  <si>
    <t>cídidlo na kovy</t>
  </si>
  <si>
    <t>odvápňovací přípravek pro kávovary, omezuje usazování vodního kamene a tak chrání kávovar a prodlužuje jeho životnost (1 cyklus odstranění vodního kamene)</t>
  </si>
  <si>
    <t>1-2x cyklus</t>
  </si>
  <si>
    <t>cyklus</t>
  </si>
  <si>
    <t>možno použít i na povrchy, proti bakteriím, virům a plísním</t>
  </si>
  <si>
    <t>regenerační krém konopný s pupálkovým olejem</t>
  </si>
  <si>
    <t>3- vrstvé, např. 10x10 ks v balení</t>
  </si>
  <si>
    <t xml:space="preserve">papírové kapesníky 2vrstvé, bílé, balení = krabice </t>
  </si>
  <si>
    <t>papírové kapesníky 3vrstvé, bílé, balení = krabice</t>
  </si>
  <si>
    <t>2- vrstvé, např. 10x10 ks v balení</t>
  </si>
  <si>
    <t xml:space="preserve">papírový ručník skládaný do zásobníků, jednotlivé listy bílé dvouvrstvé, ZZ uspořádání, vysoká kvalita, 24-26x22-24 cm, celulóza </t>
  </si>
  <si>
    <t>papírový ručník skládaný do zásobníků, jednotlivé listy zelené, šedé nebo bílé, ZZ uspořádání, rozměr ručníku 24 - 26 x 22 - 24 cm, materiál - recyklovaný papír</t>
  </si>
  <si>
    <t>papírový ručník skládaný do zásobníků, jednotlivé listy zelené, šedé nebo bílé, ZZ uspořádání, rozměr ručníku 21,5 x 24 cm, dvouvrstvý</t>
  </si>
  <si>
    <t>2vrstvý, návin 18 m, provedení celuloza, malé role, bílý</t>
  </si>
  <si>
    <t>toaletní papír do zásobníků, průměr 19 cm, návin min. 100 m, bílý (100% celuloza) dvouvrstvý</t>
  </si>
  <si>
    <t>toaletní papír do zásobníků, průměr 23 cm, bílý (100% celuloza), návin min. 150m, dvouvrstvé</t>
  </si>
  <si>
    <t>toaletní papír do zásobníků, průměr 26 cm, bílý, návin min. 220 m, dvouvrstvé</t>
  </si>
  <si>
    <t>toaletní papír do zásobníků, průměr 28 cm, bílý (100% celuloza), návin min. 250 m, dvouvrstvé</t>
  </si>
  <si>
    <t>toaletní papír, 2-vrstvý, min. 150 útržků v roli, návin min. 15m</t>
  </si>
  <si>
    <t>kuchyňské papírové utěrky ze 100% celulozy, dvouvrstvé, délka 2x10m, 50 útržků v roli</t>
  </si>
  <si>
    <t>pilinová pasta na ruce s vysokým mycím účinkem, odstraní odolné nečistoty z pokožky: oleje, tuky, maziva, pryskyřice, saze, grafit a další</t>
  </si>
  <si>
    <t>antibakteriální</t>
  </si>
  <si>
    <t>mýdlo tekuté, nádoba s pumpičkou, antibakteriální</t>
  </si>
  <si>
    <t>mýdlo tekuté, nádoba s pumpičkou, antibakteriální, různé druhy</t>
  </si>
  <si>
    <t>mýdlo tekuté, nádoba s pumpičkou, dezinfekční</t>
  </si>
  <si>
    <r>
      <t xml:space="preserve">tekuté mýdlo husté konzistence,  ošetřující, dodáváno v kanystru, </t>
    </r>
    <r>
      <rPr>
        <sz val="10"/>
        <rFont val="Calibri"/>
        <family val="2"/>
        <charset val="238"/>
        <scheme val="minor"/>
      </rPr>
      <t>vůně ovoce</t>
    </r>
  </si>
  <si>
    <t xml:space="preserve">sprchový gel dámský, různé vůně </t>
  </si>
  <si>
    <t xml:space="preserve">sprchový gel pánský, různé vůně </t>
  </si>
  <si>
    <t xml:space="preserve">mýdlo toaletní, různé vůně </t>
  </si>
  <si>
    <t>hygienické sáčky, mikrotenové, v papírovém boxu</t>
  </si>
  <si>
    <t>k čištění a dezinfekci podlah, nábytku, kuchyňského a hygienického náčiní</t>
  </si>
  <si>
    <r>
      <t>k čištění a dezinfekci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podlah, nábytku, kuchyňského a hygienického náčiní</t>
    </r>
  </si>
  <si>
    <t>přípravek určený k odstranění plísní atd., s okamžitým a viditelným efektem a dezinfekčními účinky, na omítky, zdivo, kámen, obkládačky, sklokeramiku, sklo, silikon</t>
  </si>
  <si>
    <t>desinfekční gel na povrchy</t>
  </si>
  <si>
    <t>univerzální čistič na podlahy a plochy</t>
  </si>
  <si>
    <t>prostředek s mechanickým rozprašovačem, proti plísni</t>
  </si>
  <si>
    <t>hadr mikrovlákno 60 x 70 cm, min. 235 g</t>
  </si>
  <si>
    <t>švédská utěrka vhodná na podlahy a velké plochy, 60 x 90 cm, min. 235 g</t>
  </si>
  <si>
    <t>zemovka - hadr mikrovlákno, min. 380g, rozměr min. 50 x 60 cm</t>
  </si>
  <si>
    <t>mikroutěrka-švédská utěrka 30 x 30 cm / min. 250g</t>
  </si>
  <si>
    <t>mikrovlákno-švédská utěrka 40 x 40 cm, mix barev / min. 250g</t>
  </si>
  <si>
    <t>houbičky  na mytí nádobí, s abrazivní plochou,  velikost 90 x 70 mm</t>
  </si>
  <si>
    <t>houbičky s abrazivní plochou na mytí nádobí, velikost cca 47 x 78 x 23 mm</t>
  </si>
  <si>
    <t>proti prachu</t>
  </si>
  <si>
    <t>samoleštící vosková emulze na podlahy</t>
  </si>
  <si>
    <t>rozměr 34 x 32 cm, neobsahuje silikon, extrémně jemná, eliminuje riziko tvorby kráterů a mikrotrhlin na povrchu</t>
  </si>
  <si>
    <t>textilní, 100% bavlna, 50 x 70 cm</t>
  </si>
  <si>
    <t>víceúčelová utěrka z viskózy, cca 35x35 cm</t>
  </si>
  <si>
    <t>40x40 cm je ekologická utěrka s bublinovými vzory. Čistí bez použití saponátů. Má dlouhou životnost. Nepoškozuje povrchy, nepouští vlákna, min. 250g</t>
  </si>
  <si>
    <t>s rukojetí (žehlička), velikost min. 10cm</t>
  </si>
  <si>
    <t>kbelík s pedálem a ždímacím košem, mop s odnímatelným návlekem</t>
  </si>
  <si>
    <t xml:space="preserve">náhrada k mopu VILEDA SuperMocio Soft mop </t>
  </si>
  <si>
    <t>Náhrada k mopu</t>
  </si>
  <si>
    <t>náhrada k mopu VILEDA Ultramax Microfibre XL náhrada placatý 43x14cm</t>
  </si>
  <si>
    <t>se čtyřmi aktivními kuličkami s vynikajícími vlastnostmi pro docílení hygienicky čisté a svěží toalety, min. 50 g</t>
  </si>
  <si>
    <t>1-3ks = 1bal</t>
  </si>
  <si>
    <t>závěsný  s vynikajícími vlastnostmi pro docílení hygienicky čisté a svěží toalety, min. 40 g</t>
  </si>
  <si>
    <t>pro papírové ručníky ZZ, kapacita 600 ručníků, průzor pro kontrolu množství ručníků, uzamčení zásobníku klíčem</t>
  </si>
  <si>
    <t>plastový, délka výlevky cca 5 cm, průměr výlevky cca 1,5 cm, kapacita 0,4-0,7 l</t>
  </si>
  <si>
    <t>na tekuté mýdlo, závěsný, objem 300 - 500 ml, bílý</t>
  </si>
  <si>
    <t>pro Electrolux Ultraone</t>
  </si>
  <si>
    <t>pro Karcher WD3P</t>
  </si>
  <si>
    <t>nepudrované, jednorázové nitrilové rukavice, neobsahují latexové bílkoviny,  velikost L</t>
  </si>
  <si>
    <t>nepudrované, jednorázové nitrilové rukavice, neobsahují latexové bílkoviny,  velikost M</t>
  </si>
  <si>
    <t>nepudrované, jednorázové nitrilové rukavice, neobsahují latexové bílkoviny,  velikost S</t>
  </si>
  <si>
    <t>nepudrované, jednorázové nitrilové rukavice, neobsahují latexové bílkoviny,  velikost XL</t>
  </si>
  <si>
    <t xml:space="preserve">úklidové rukavice latexové, velikost L                              </t>
  </si>
  <si>
    <t xml:space="preserve">úklidové rukavice latexové, velikost M                          </t>
  </si>
  <si>
    <t>úklidové rukavice latexové, velikost S</t>
  </si>
  <si>
    <t xml:space="preserve">úklidové rukavice latexové, velikost XL </t>
  </si>
  <si>
    <t>jednorázové polyetylenové návleky na obuv</t>
  </si>
  <si>
    <t>1-5ks</t>
  </si>
  <si>
    <t>8-20ks</t>
  </si>
  <si>
    <t>odstraňovač vodního kamene a rzi ve spreji</t>
  </si>
  <si>
    <t>200 - 300g</t>
  </si>
  <si>
    <t>krém na ruce - výživný, ochranný, pro všechny typy pleti, různé druhy, střední cenová kategorie</t>
  </si>
  <si>
    <t>krém na ruce - ochranný, pro všechny typy pleti, různé druhy, vyšší cenová kategorie</t>
  </si>
  <si>
    <t>krém na ruce - výživný, ochranný, pro všechny typy pleti, nízká cenová kategorie</t>
  </si>
  <si>
    <t>2-8rolí</t>
  </si>
  <si>
    <t>1-5rolí</t>
  </si>
  <si>
    <t>5-15 rolí</t>
  </si>
  <si>
    <t>1-5 l</t>
  </si>
  <si>
    <t>500-750g</t>
  </si>
  <si>
    <t>8-12ks</t>
  </si>
  <si>
    <t>mikrotenové 20x30cm</t>
  </si>
  <si>
    <t>pytle LDPE - objem 120 l, velikost 70 x 100 cm, nezatahovací, extra pevné, barva modrá</t>
  </si>
  <si>
    <t>LDPE, sáčky na úklidové vozíky - objem 120 l, velikost 70 x 100 cm, nezatahovací, extra pevné, barva modrá</t>
  </si>
  <si>
    <t>do zásobníků, jednovrstvý recyklovaný papír, bělost 70-80%, vymačkávané, délka role min. 300m, průměr role cca 200mm</t>
  </si>
  <si>
    <t>5-10 rolí</t>
  </si>
  <si>
    <t>syntetické, pro Karcher WD4/WD5/WD6</t>
  </si>
  <si>
    <t>náhrada k mopu VILEDA Ultramax Microfibre náhrada 36x14cm</t>
  </si>
  <si>
    <t>Návlek k mopu</t>
  </si>
  <si>
    <t>Desinfekční prostředky a zařízení pro wc</t>
  </si>
  <si>
    <t>Ostatní materiál a pomůcky</t>
  </si>
  <si>
    <t>Předpokládaný odběr měrných jednotek za roky 2024 až 2025</t>
  </si>
  <si>
    <t>prací dávka</t>
  </si>
  <si>
    <t>Předpokládaná cena za základní  jednotku pro hodnocení (v Kč bez DPH)</t>
  </si>
  <si>
    <t>Nabídková cena za jednotku - účastník uvede cenu v Kč bez DPH za množství uvedené ve sloupci H</t>
  </si>
  <si>
    <t>Převodní koeficient 
(dělení jednotky balení ve sloupci F, na obsah balení skutečně nabízeného ve sloupci H)</t>
  </si>
  <si>
    <t>Nabídková cena za jednotku pro účely hodnocení,
jako násobek Nabídkové ceny ve sloupci I na Převodní koeficient vypočtěný ve sloupci J</t>
  </si>
  <si>
    <t>Celková nabídková cena v Kč bez DPH (přepočtená pro účely hodnocení)</t>
  </si>
  <si>
    <t>dodavatel povinně vyplní pouze takto podbarvená pole</t>
  </si>
  <si>
    <t>Nabídková cena za předpokládaný odběr měrných jednotek za roky 2024 až 2025 (pro účely hodnocení)</t>
  </si>
  <si>
    <t>40-58</t>
  </si>
  <si>
    <t>balení 40-58 PD,  na bílé prádlo</t>
  </si>
  <si>
    <t>balení 70-100 PD, na bílé prádlo</t>
  </si>
  <si>
    <t>70-100</t>
  </si>
  <si>
    <t xml:space="preserve"> balení 40-58 PD,  na barevné prádlo</t>
  </si>
  <si>
    <t>80-110</t>
  </si>
  <si>
    <t>tekutý, proti odolným skvrnám 80-110 PD</t>
  </si>
  <si>
    <t>na nábytek (dřevo, plast, kov, sklo) a dřevěné plochy</t>
  </si>
  <si>
    <t>osvěžovač vzduchu ve spreji - pro použití na WC, pohltí nepříjemné pachy a zanechá příjemnou vůni, různé vůně</t>
  </si>
  <si>
    <r>
      <t xml:space="preserve">Obchodní název výrobku uvedený v katalogu dodavatele, popis, upřesnění vůní, výrobce, splnění technických parametrů nabízeného zboží, příp. link na zboží na webu (VYPLNÍ DODAVATEL). </t>
    </r>
    <r>
      <rPr>
        <b/>
        <i/>
        <u/>
        <sz val="10"/>
        <color theme="1"/>
        <rFont val="Calibri"/>
        <family val="2"/>
        <charset val="238"/>
        <scheme val="minor"/>
      </rPr>
      <t>Pozn. obsah balení v tomto sloupci nesmí být v rozporu s uvedeným balením ve sloupci H.</t>
    </r>
  </si>
  <si>
    <t>ocet bílý, čirý,cca 10%</t>
  </si>
  <si>
    <t>délka cca 100 m, šíře 19-21 cm, dvouvrstvé</t>
  </si>
  <si>
    <t>plastový s kovovým držadlem, kulatý nebo oválný, objem 12-15 litrů</t>
  </si>
  <si>
    <t>rohožka, guma/ tkanina,guma/plast atd., rozměry cca 40x60cm</t>
  </si>
  <si>
    <t>30-60rolí</t>
  </si>
  <si>
    <t>papírových ručníků, plastový, uzamykatelný, rozměry 27-27,5x32,5-35x25-26cm, vkládání rolí nastojato, okénko</t>
  </si>
  <si>
    <t>čištění a dezinfekce, na ruce, rychleschnoucí</t>
  </si>
  <si>
    <t>síla min. 175µm, objem 120l, nosnost min. 50kg</t>
  </si>
  <si>
    <t>na toaletní papír, průměr kotouče 27-32 cm, montáž na zeď</t>
  </si>
  <si>
    <t>na toaletní papír, průměr kotouče 22-26 cm, montáž na zeď</t>
  </si>
  <si>
    <t>čištění a dezinfikace, na ruce, rychleschnoucí</t>
  </si>
  <si>
    <t xml:space="preserve">Příloha k Rámcové dohodě - Technická specifikace k VZ "Rámcová dohoda na dodávky drogistického zboží a úklidových pomůcek – III. (2024 – 2025)" </t>
  </si>
  <si>
    <t>sáčky do odpadkových košů HDPE - objem 20 l, nezatahovací, barva černá</t>
  </si>
  <si>
    <t>sáčky do odpadkových košů HDPE - objem 30-35 l, nezatahovací, 50 ks v roli</t>
  </si>
  <si>
    <t>sáčky do odpadkových košů LDPE - objem 60 l,  nezatahovací, extra silné, barva černá</t>
  </si>
  <si>
    <t>sáčky do odpadkových košů LDPE - objem 120 l, nezatahovací, 40 mic, barva černá</t>
  </si>
  <si>
    <t>sáčky do odpadkových košů LDPE - objem 120 l, nezatahovací, extra pevné (síla min. 80mic), barva černá</t>
  </si>
  <si>
    <t>sáčky do odpadkových košů HDPE - objem 30-35 l, nezatahovací</t>
  </si>
  <si>
    <t xml:space="preserve">sáčky do odpadkových košů LDPE - objem 60 l, min. 45 mic. zatahovací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</si>
</sst>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3" borderId="2" applyNumberFormat="0" applyAlignment="0" applyProtection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6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1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4" borderId="1" xfId="0" applyFill="1" applyBorder="1"/>
    <xf numFmtId="0" fontId="2" fillId="2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12" fillId="4" borderId="1" xfId="0" applyFont="1" applyFill="1" applyBorder="1" applyAlignment="1">
      <alignment horizontal="center" vertical="center"/>
    </xf>
    <xf numFmtId="43" fontId="1" fillId="2" borderId="1" xfId="4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0" fillId="4" borderId="7" xfId="0" applyNumberFormat="1" applyFill="1" applyBorder="1"/>
    <xf numFmtId="164" fontId="0" fillId="4" borderId="7" xfId="0" applyNumberFormat="1" applyFill="1" applyBorder="1"/>
    <xf numFmtId="0" fontId="2" fillId="0" borderId="1" xfId="2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2" xfId="0" applyBorder="1"/>
    <xf numFmtId="2" fontId="1" fillId="7" borderId="1" xfId="0" applyNumberFormat="1" applyFont="1" applyFill="1" applyBorder="1" applyAlignment="1">
      <alignment horizontal="center" vertical="center" wrapText="1"/>
    </xf>
    <xf numFmtId="2" fontId="1" fillId="7" borderId="7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/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0" fillId="6" borderId="18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6" borderId="20" xfId="0" applyFill="1" applyBorder="1" applyAlignment="1">
      <alignment wrapText="1"/>
    </xf>
    <xf numFmtId="0" fontId="1" fillId="0" borderId="21" xfId="0" applyFont="1" applyBorder="1" applyAlignment="1">
      <alignment horizontal="center"/>
    </xf>
    <xf numFmtId="0" fontId="0" fillId="4" borderId="23" xfId="0" applyFill="1" applyBorder="1" applyAlignment="1">
      <alignment wrapText="1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4" borderId="17" xfId="0" applyFont="1" applyFill="1" applyBorder="1"/>
    <xf numFmtId="0" fontId="14" fillId="6" borderId="18" xfId="0" applyFont="1" applyFill="1" applyBorder="1" applyAlignment="1">
      <alignment wrapText="1"/>
    </xf>
    <xf numFmtId="0" fontId="0" fillId="6" borderId="26" xfId="0" applyFill="1" applyBorder="1" applyAlignment="1">
      <alignment wrapText="1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2" fontId="0" fillId="4" borderId="0" xfId="0" applyNumberFormat="1" applyFill="1" applyBorder="1"/>
    <xf numFmtId="164" fontId="0" fillId="4" borderId="0" xfId="0" applyNumberFormat="1" applyFill="1" applyBorder="1"/>
    <xf numFmtId="0" fontId="0" fillId="4" borderId="27" xfId="0" applyFill="1" applyBorder="1" applyAlignment="1">
      <alignment wrapText="1"/>
    </xf>
    <xf numFmtId="0" fontId="22" fillId="4" borderId="16" xfId="0" applyFont="1" applyFill="1" applyBorder="1" applyAlignment="1">
      <alignment horizontal="center" vertical="center" wrapText="1"/>
    </xf>
    <xf numFmtId="0" fontId="0" fillId="8" borderId="30" xfId="0" applyFill="1" applyBorder="1"/>
    <xf numFmtId="164" fontId="17" fillId="8" borderId="30" xfId="0" applyNumberFormat="1" applyFont="1" applyFill="1" applyBorder="1"/>
    <xf numFmtId="0" fontId="0" fillId="8" borderId="31" xfId="0" applyFill="1" applyBorder="1"/>
    <xf numFmtId="0" fontId="1" fillId="0" borderId="25" xfId="0" applyFont="1" applyBorder="1" applyAlignment="1">
      <alignment horizontal="center"/>
    </xf>
    <xf numFmtId="0" fontId="0" fillId="6" borderId="32" xfId="0" applyFill="1" applyBorder="1" applyAlignment="1">
      <alignment wrapText="1"/>
    </xf>
    <xf numFmtId="164" fontId="1" fillId="4" borderId="33" xfId="0" applyNumberFormat="1" applyFont="1" applyFill="1" applyBorder="1" applyAlignment="1">
      <alignment horizontal="center" vertical="center" wrapText="1"/>
    </xf>
    <xf numFmtId="164" fontId="1" fillId="4" borderId="34" xfId="0" applyNumberFormat="1" applyFont="1" applyFill="1" applyBorder="1" applyAlignment="1">
      <alignment horizontal="center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4" borderId="14" xfId="0" applyNumberFormat="1" applyFont="1" applyFill="1" applyBorder="1" applyAlignment="1">
      <alignment horizontal="center" vertical="center" wrapText="1"/>
    </xf>
    <xf numFmtId="164" fontId="0" fillId="4" borderId="34" xfId="0" applyNumberFormat="1" applyFill="1" applyBorder="1"/>
    <xf numFmtId="164" fontId="0" fillId="4" borderId="33" xfId="0" applyNumberFormat="1" applyFill="1" applyBorder="1"/>
    <xf numFmtId="164" fontId="0" fillId="0" borderId="0" xfId="0" applyNumberFormat="1" applyBorder="1"/>
    <xf numFmtId="164" fontId="17" fillId="0" borderId="0" xfId="0" applyNumberFormat="1" applyFont="1" applyBorder="1" applyAlignment="1">
      <alignment horizontal="center"/>
    </xf>
    <xf numFmtId="164" fontId="1" fillId="8" borderId="18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4" borderId="17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left"/>
    </xf>
    <xf numFmtId="0" fontId="17" fillId="8" borderId="12" xfId="0" applyFont="1" applyFill="1" applyBorder="1" applyAlignment="1">
      <alignment horizontal="left"/>
    </xf>
    <xf numFmtId="0" fontId="17" fillId="8" borderId="29" xfId="0" applyFont="1" applyFill="1" applyBorder="1" applyAlignment="1">
      <alignment horizontal="left"/>
    </xf>
    <xf numFmtId="0" fontId="17" fillId="0" borderId="13" xfId="0" applyFont="1" applyBorder="1" applyAlignment="1">
      <alignment horizontal="center"/>
    </xf>
  </cellXfs>
  <cellStyles count="5">
    <cellStyle name="Čárka" xfId="4" builtinId="3"/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FFCC"/>
      <color rgb="FF9999FF"/>
      <color rgb="FF00FF0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96370</xdr:colOff>
      <xdr:row>221</xdr:row>
      <xdr:rowOff>98052</xdr:rowOff>
    </xdr:from>
    <xdr:to>
      <xdr:col>11</xdr:col>
      <xdr:colOff>1258420</xdr:colOff>
      <xdr:row>228</xdr:row>
      <xdr:rowOff>16810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7CEBD33-E36F-4B79-948A-7BF8751BAA7F}"/>
            </a:ext>
          </a:extLst>
        </xdr:cNvPr>
        <xdr:cNvSpPr txBox="1"/>
      </xdr:nvSpPr>
      <xdr:spPr>
        <a:xfrm>
          <a:off x="96370" y="133582523"/>
          <a:ext cx="11264154" cy="11738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POKYNY K VYPLNĚNÍ: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Dodavatel vyplní modře podbarvená pole (sloupce H, I a N).</a:t>
          </a:r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Dodavatel musí nabídnout zboží v min/max objemech uvedených ve sloupci D.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Dodavatel uvede skutečnou velikost jím nabízeného balení (obsah) do sloupce H a cenu za toto balení ve sloupci I. Modelová cena pro každou položku bude vypočtena automaticky vzorcem ve sloupci L, tj. cena se přepočte na balení o velikosti, které pro účely hodnocení zadavatel uvedl ve sloupci F. Takto přepočtená cena bude sloužit k účelům hodnocení.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 uzavření smlouvy s vítězným dodavatelem budou položky dodávány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dle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balení uvedeného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sloupci H.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DFEE-C73B-4B1A-BFA3-C88C991C7A04}">
  <sheetPr>
    <pageSetUpPr fitToPage="1"/>
  </sheetPr>
  <dimension ref="A1:T241"/>
  <sheetViews>
    <sheetView showGridLines="0" tabSelected="1" zoomScale="85" zoomScaleNormal="85" workbookViewId="0">
      <selection activeCell="C209" sqref="C209"/>
    </sheetView>
  </sheetViews>
  <sheetFormatPr defaultRowHeight="15" x14ac:dyDescent="0.25"/>
  <cols>
    <col min="1" max="1" width="5.28515625" customWidth="1"/>
    <col min="2" max="2" width="23" customWidth="1"/>
    <col min="3" max="3" width="18.28515625" customWidth="1"/>
    <col min="4" max="4" width="8.7109375" customWidth="1"/>
    <col min="5" max="5" width="8.140625" style="13" customWidth="1"/>
    <col min="6" max="6" width="8.5703125" customWidth="1"/>
    <col min="7" max="9" width="13.42578125" customWidth="1"/>
    <col min="10" max="10" width="17.42578125" customWidth="1"/>
    <col min="11" max="11" width="11.85546875" customWidth="1"/>
    <col min="12" max="12" width="17.28515625" customWidth="1"/>
    <col min="13" max="13" width="17.7109375" style="138" customWidth="1"/>
    <col min="14" max="14" width="32.140625" customWidth="1"/>
  </cols>
  <sheetData>
    <row r="1" spans="1:16" ht="23.25" x14ac:dyDescent="0.25">
      <c r="A1" s="89" t="s">
        <v>374</v>
      </c>
      <c r="B1" s="90"/>
    </row>
    <row r="2" spans="1:16" ht="13.15" customHeight="1" x14ac:dyDescent="0.25">
      <c r="A2" s="89"/>
      <c r="B2" s="90"/>
    </row>
    <row r="3" spans="1:16" x14ac:dyDescent="0.25">
      <c r="A3" s="68"/>
      <c r="B3" s="105" t="s">
        <v>351</v>
      </c>
    </row>
    <row r="4" spans="1:16" ht="13.15" customHeight="1" x14ac:dyDescent="0.25">
      <c r="A4" s="91"/>
      <c r="B4" s="92"/>
    </row>
    <row r="5" spans="1:16" ht="15.75" thickBot="1" x14ac:dyDescent="0.3">
      <c r="A5" s="93" t="s">
        <v>196</v>
      </c>
      <c r="B5" s="94"/>
    </row>
    <row r="6" spans="1:16" ht="114.75" x14ac:dyDescent="0.25">
      <c r="A6" s="106" t="s">
        <v>197</v>
      </c>
      <c r="B6" s="95" t="s">
        <v>198</v>
      </c>
      <c r="C6" s="96" t="s">
        <v>199</v>
      </c>
      <c r="D6" s="99" t="s">
        <v>200</v>
      </c>
      <c r="E6" s="99" t="s">
        <v>94</v>
      </c>
      <c r="F6" s="99" t="s">
        <v>205</v>
      </c>
      <c r="G6" s="99" t="s">
        <v>346</v>
      </c>
      <c r="H6" s="107" t="s">
        <v>190</v>
      </c>
      <c r="I6" s="107" t="s">
        <v>347</v>
      </c>
      <c r="J6" s="99" t="s">
        <v>348</v>
      </c>
      <c r="K6" s="108" t="s">
        <v>344</v>
      </c>
      <c r="L6" s="99" t="s">
        <v>349</v>
      </c>
      <c r="M6" s="139" t="s">
        <v>352</v>
      </c>
      <c r="N6" s="129" t="s">
        <v>362</v>
      </c>
    </row>
    <row r="7" spans="1:16" x14ac:dyDescent="0.25">
      <c r="A7" s="148" t="s">
        <v>99</v>
      </c>
      <c r="B7" s="149"/>
      <c r="C7" s="149"/>
      <c r="D7" s="73"/>
      <c r="E7" s="45"/>
      <c r="F7" s="14"/>
      <c r="G7" s="14"/>
      <c r="H7" s="14"/>
      <c r="I7" s="14"/>
      <c r="J7" s="14"/>
      <c r="K7" s="14"/>
      <c r="L7" s="14"/>
      <c r="M7" s="135"/>
      <c r="N7" s="109"/>
    </row>
    <row r="8" spans="1:16" ht="63.75" x14ac:dyDescent="0.25">
      <c r="A8" s="110">
        <v>1</v>
      </c>
      <c r="B8" s="20" t="s">
        <v>52</v>
      </c>
      <c r="C8" s="1" t="s">
        <v>201</v>
      </c>
      <c r="D8" s="1" t="s">
        <v>163</v>
      </c>
      <c r="E8" s="8" t="s">
        <v>117</v>
      </c>
      <c r="F8" s="3">
        <v>1.8</v>
      </c>
      <c r="G8" s="5">
        <v>129.47</v>
      </c>
      <c r="H8" s="67"/>
      <c r="I8" s="68">
        <v>0</v>
      </c>
      <c r="J8" s="57" t="str">
        <f>IFERROR(F8/H8,"")</f>
        <v/>
      </c>
      <c r="K8" s="83">
        <v>10</v>
      </c>
      <c r="L8" s="5" t="str">
        <f>IFERROR(I8*J8,"")</f>
        <v/>
      </c>
      <c r="M8" s="144" t="e">
        <f t="shared" ref="M8:M12" si="0">K8*L8</f>
        <v>#VALUE!</v>
      </c>
      <c r="N8" s="111"/>
      <c r="P8" s="138"/>
    </row>
    <row r="9" spans="1:16" ht="25.5" x14ac:dyDescent="0.25">
      <c r="A9" s="110">
        <v>2</v>
      </c>
      <c r="B9" s="20" t="s">
        <v>51</v>
      </c>
      <c r="C9" s="4" t="s">
        <v>354</v>
      </c>
      <c r="D9" s="4" t="s">
        <v>353</v>
      </c>
      <c r="E9" s="3" t="s">
        <v>345</v>
      </c>
      <c r="F9" s="3">
        <v>58</v>
      </c>
      <c r="G9" s="100">
        <v>466.56</v>
      </c>
      <c r="H9" s="67"/>
      <c r="I9" s="68">
        <v>0</v>
      </c>
      <c r="J9" s="57" t="str">
        <f>IFERROR(F9/H9,"")</f>
        <v/>
      </c>
      <c r="K9" s="83">
        <v>3</v>
      </c>
      <c r="L9" s="5" t="str">
        <f t="shared" ref="L9:L11" si="1">IFERROR(I9*J9,"")</f>
        <v/>
      </c>
      <c r="M9" s="144" t="e">
        <f t="shared" si="0"/>
        <v>#VALUE!</v>
      </c>
      <c r="N9" s="111"/>
      <c r="P9" s="138"/>
    </row>
    <row r="10" spans="1:16" ht="25.5" x14ac:dyDescent="0.25">
      <c r="A10" s="110">
        <v>3</v>
      </c>
      <c r="B10" s="20" t="s">
        <v>51</v>
      </c>
      <c r="C10" s="4" t="s">
        <v>355</v>
      </c>
      <c r="D10" s="4" t="s">
        <v>356</v>
      </c>
      <c r="E10" s="3" t="s">
        <v>345</v>
      </c>
      <c r="F10" s="3">
        <v>85</v>
      </c>
      <c r="G10" s="100">
        <v>585.36</v>
      </c>
      <c r="H10" s="67"/>
      <c r="I10" s="68">
        <v>0</v>
      </c>
      <c r="J10" s="57" t="str">
        <f t="shared" ref="J10:J12" si="2">IFERROR(F10/H10,"")</f>
        <v/>
      </c>
      <c r="K10" s="83">
        <v>3</v>
      </c>
      <c r="L10" s="5" t="str">
        <f t="shared" si="1"/>
        <v/>
      </c>
      <c r="M10" s="144" t="e">
        <f t="shared" si="0"/>
        <v>#VALUE!</v>
      </c>
      <c r="N10" s="111"/>
    </row>
    <row r="11" spans="1:16" ht="25.5" x14ac:dyDescent="0.25">
      <c r="A11" s="110">
        <v>4</v>
      </c>
      <c r="B11" s="20" t="s">
        <v>51</v>
      </c>
      <c r="C11" s="4" t="s">
        <v>357</v>
      </c>
      <c r="D11" s="4" t="s">
        <v>353</v>
      </c>
      <c r="E11" s="3" t="s">
        <v>345</v>
      </c>
      <c r="F11" s="3">
        <v>58</v>
      </c>
      <c r="G11" s="100">
        <v>466.56</v>
      </c>
      <c r="H11" s="67"/>
      <c r="I11" s="68">
        <v>0</v>
      </c>
      <c r="J11" s="57" t="str">
        <f t="shared" si="2"/>
        <v/>
      </c>
      <c r="K11" s="83">
        <v>3</v>
      </c>
      <c r="L11" s="5" t="str">
        <f t="shared" si="1"/>
        <v/>
      </c>
      <c r="M11" s="144" t="e">
        <f t="shared" si="0"/>
        <v>#VALUE!</v>
      </c>
      <c r="N11" s="111"/>
    </row>
    <row r="12" spans="1:16" ht="25.5" x14ac:dyDescent="0.25">
      <c r="A12" s="110">
        <v>5</v>
      </c>
      <c r="B12" s="20" t="s">
        <v>162</v>
      </c>
      <c r="C12" s="4" t="s">
        <v>359</v>
      </c>
      <c r="D12" s="4" t="s">
        <v>358</v>
      </c>
      <c r="E12" s="3" t="s">
        <v>345</v>
      </c>
      <c r="F12" s="3">
        <v>90</v>
      </c>
      <c r="G12" s="100">
        <v>691.2</v>
      </c>
      <c r="H12" s="67"/>
      <c r="I12" s="68">
        <v>0</v>
      </c>
      <c r="J12" s="57" t="str">
        <f t="shared" si="2"/>
        <v/>
      </c>
      <c r="K12" s="83">
        <v>3</v>
      </c>
      <c r="L12" s="5" t="str">
        <f>IFERROR(I12*J12,"")</f>
        <v/>
      </c>
      <c r="M12" s="144" t="e">
        <f t="shared" si="0"/>
        <v>#VALUE!</v>
      </c>
      <c r="N12" s="111"/>
    </row>
    <row r="13" spans="1:16" x14ac:dyDescent="0.25">
      <c r="A13" s="150" t="s">
        <v>100</v>
      </c>
      <c r="B13" s="151"/>
      <c r="C13" s="152"/>
      <c r="D13" s="74"/>
      <c r="E13" s="53"/>
      <c r="F13" s="14"/>
      <c r="G13" s="61"/>
      <c r="H13" s="62"/>
      <c r="I13" s="61"/>
      <c r="J13" s="62"/>
      <c r="K13" s="62"/>
      <c r="L13" s="61"/>
      <c r="M13" s="135"/>
      <c r="N13" s="112"/>
    </row>
    <row r="14" spans="1:16" ht="51" x14ac:dyDescent="0.25">
      <c r="A14" s="110">
        <v>6</v>
      </c>
      <c r="B14" s="20" t="s">
        <v>55</v>
      </c>
      <c r="C14" s="4" t="s">
        <v>203</v>
      </c>
      <c r="D14" s="4" t="s">
        <v>170</v>
      </c>
      <c r="E14" s="3" t="s">
        <v>119</v>
      </c>
      <c r="F14" s="3">
        <v>400</v>
      </c>
      <c r="G14" s="5">
        <v>77.31</v>
      </c>
      <c r="H14" s="67"/>
      <c r="I14" s="68">
        <v>0</v>
      </c>
      <c r="J14" s="57" t="str">
        <f>IFERROR(F14/H14,"")</f>
        <v/>
      </c>
      <c r="K14" s="83">
        <v>20</v>
      </c>
      <c r="L14" s="5" t="str">
        <f>IFERROR(I14*J14,"")</f>
        <v/>
      </c>
      <c r="M14" s="144" t="e">
        <f t="shared" ref="M14:M18" si="3">K14*L14</f>
        <v>#VALUE!</v>
      </c>
      <c r="N14" s="111"/>
    </row>
    <row r="15" spans="1:16" ht="51" x14ac:dyDescent="0.25">
      <c r="A15" s="110">
        <v>7</v>
      </c>
      <c r="B15" s="20" t="s">
        <v>55</v>
      </c>
      <c r="C15" s="4" t="s">
        <v>202</v>
      </c>
      <c r="D15" s="4" t="s">
        <v>171</v>
      </c>
      <c r="E15" s="3" t="s">
        <v>119</v>
      </c>
      <c r="F15" s="3">
        <v>300</v>
      </c>
      <c r="G15" s="5">
        <v>106.49</v>
      </c>
      <c r="H15" s="67"/>
      <c r="I15" s="68">
        <v>0</v>
      </c>
      <c r="J15" s="57" t="str">
        <f>IFERROR(F15/H15,"")</f>
        <v/>
      </c>
      <c r="K15" s="83">
        <v>20</v>
      </c>
      <c r="L15" s="5" t="str">
        <f>IFERROR(I15*J15,"")</f>
        <v/>
      </c>
      <c r="M15" s="144" t="e">
        <f t="shared" si="3"/>
        <v>#VALUE!</v>
      </c>
      <c r="N15" s="111"/>
    </row>
    <row r="16" spans="1:16" ht="38.25" x14ac:dyDescent="0.25">
      <c r="A16" s="110">
        <v>8</v>
      </c>
      <c r="B16" s="20" t="s">
        <v>55</v>
      </c>
      <c r="C16" s="4" t="s">
        <v>204</v>
      </c>
      <c r="D16" s="4" t="s">
        <v>121</v>
      </c>
      <c r="E16" s="3" t="s">
        <v>119</v>
      </c>
      <c r="F16" s="3">
        <v>750</v>
      </c>
      <c r="G16" s="5">
        <v>108.05</v>
      </c>
      <c r="H16" s="67"/>
      <c r="I16" s="68">
        <v>0</v>
      </c>
      <c r="J16" s="57" t="str">
        <f t="shared" ref="J16:J18" si="4">IFERROR(F16/H16,"")</f>
        <v/>
      </c>
      <c r="K16" s="83">
        <v>20</v>
      </c>
      <c r="L16" s="5" t="str">
        <f t="shared" ref="L16:L18" si="5">IFERROR(I16*J16,"")</f>
        <v/>
      </c>
      <c r="M16" s="144" t="e">
        <f t="shared" si="3"/>
        <v>#VALUE!</v>
      </c>
      <c r="N16" s="111"/>
    </row>
    <row r="17" spans="1:20" ht="38.25" x14ac:dyDescent="0.25">
      <c r="A17" s="110">
        <v>9</v>
      </c>
      <c r="B17" s="20" t="s">
        <v>48</v>
      </c>
      <c r="C17" s="4" t="s">
        <v>360</v>
      </c>
      <c r="D17" s="4" t="s">
        <v>122</v>
      </c>
      <c r="E17" s="3" t="s">
        <v>12</v>
      </c>
      <c r="F17" s="3">
        <v>25</v>
      </c>
      <c r="G17" s="5">
        <v>121.99</v>
      </c>
      <c r="H17" s="67"/>
      <c r="I17" s="68">
        <v>0</v>
      </c>
      <c r="J17" s="57" t="str">
        <f t="shared" si="4"/>
        <v/>
      </c>
      <c r="K17" s="83">
        <v>20</v>
      </c>
      <c r="L17" s="5" t="str">
        <f t="shared" si="5"/>
        <v/>
      </c>
      <c r="M17" s="144" t="e">
        <f t="shared" si="3"/>
        <v>#VALUE!</v>
      </c>
      <c r="N17" s="111"/>
    </row>
    <row r="18" spans="1:20" ht="25.5" x14ac:dyDescent="0.25">
      <c r="A18" s="110">
        <v>10</v>
      </c>
      <c r="B18" s="20" t="s">
        <v>48</v>
      </c>
      <c r="C18" s="4" t="s">
        <v>206</v>
      </c>
      <c r="D18" s="4" t="s">
        <v>123</v>
      </c>
      <c r="E18" s="3" t="s">
        <v>12</v>
      </c>
      <c r="F18" s="3">
        <v>50</v>
      </c>
      <c r="G18" s="5">
        <v>56.7</v>
      </c>
      <c r="H18" s="67"/>
      <c r="I18" s="68">
        <v>0</v>
      </c>
      <c r="J18" s="57" t="str">
        <f t="shared" si="4"/>
        <v/>
      </c>
      <c r="K18" s="83">
        <v>20</v>
      </c>
      <c r="L18" s="5" t="str">
        <f t="shared" si="5"/>
        <v/>
      </c>
      <c r="M18" s="144" t="e">
        <f t="shared" si="3"/>
        <v>#VALUE!</v>
      </c>
      <c r="N18" s="111"/>
    </row>
    <row r="19" spans="1:20" x14ac:dyDescent="0.25">
      <c r="A19" s="150" t="s">
        <v>214</v>
      </c>
      <c r="B19" s="151"/>
      <c r="C19" s="152"/>
      <c r="D19" s="74"/>
      <c r="E19" s="45"/>
      <c r="F19" s="42"/>
      <c r="G19" s="43"/>
      <c r="H19" s="58"/>
      <c r="I19" s="43"/>
      <c r="J19" s="43"/>
      <c r="K19" s="58"/>
      <c r="L19" s="43"/>
      <c r="M19" s="136"/>
      <c r="N19" s="113"/>
    </row>
    <row r="20" spans="1:20" ht="38.25" x14ac:dyDescent="0.25">
      <c r="A20" s="114">
        <v>11</v>
      </c>
      <c r="B20" s="30" t="s">
        <v>36</v>
      </c>
      <c r="C20" s="22" t="s">
        <v>207</v>
      </c>
      <c r="D20" s="22" t="s">
        <v>124</v>
      </c>
      <c r="E20" s="23" t="s">
        <v>119</v>
      </c>
      <c r="F20" s="23">
        <v>500</v>
      </c>
      <c r="G20" s="24">
        <v>46.98</v>
      </c>
      <c r="H20" s="67"/>
      <c r="I20" s="68">
        <v>0</v>
      </c>
      <c r="J20" s="76" t="str">
        <f>IFERROR(F20/H20,"")</f>
        <v/>
      </c>
      <c r="K20" s="84">
        <v>30</v>
      </c>
      <c r="L20" s="24" t="str">
        <f>IFERROR(I20*J20,"")</f>
        <v/>
      </c>
      <c r="M20" s="144" t="e">
        <f t="shared" ref="M20:M35" si="6">K20*L20</f>
        <v>#VALUE!</v>
      </c>
      <c r="N20" s="115"/>
    </row>
    <row r="21" spans="1:20" ht="51" x14ac:dyDescent="0.25">
      <c r="A21" s="110">
        <v>12</v>
      </c>
      <c r="B21" s="20" t="s">
        <v>36</v>
      </c>
      <c r="C21" s="4" t="s">
        <v>208</v>
      </c>
      <c r="D21" s="4" t="s">
        <v>124</v>
      </c>
      <c r="E21" s="3" t="s">
        <v>119</v>
      </c>
      <c r="F21" s="3">
        <v>750</v>
      </c>
      <c r="G21" s="100">
        <v>90.72</v>
      </c>
      <c r="H21" s="67"/>
      <c r="I21" s="68">
        <v>0</v>
      </c>
      <c r="J21" s="76" t="str">
        <f>IFERROR(F21/H21,"")</f>
        <v/>
      </c>
      <c r="K21" s="85">
        <v>30</v>
      </c>
      <c r="L21" s="24" t="str">
        <f t="shared" ref="L21:L34" si="7">IFERROR(I21*J21,"")</f>
        <v/>
      </c>
      <c r="M21" s="144" t="e">
        <f t="shared" si="6"/>
        <v>#VALUE!</v>
      </c>
      <c r="N21" s="111"/>
    </row>
    <row r="22" spans="1:20" ht="51" x14ac:dyDescent="0.25">
      <c r="A22" s="110">
        <v>13</v>
      </c>
      <c r="B22" s="20" t="s">
        <v>36</v>
      </c>
      <c r="C22" s="4" t="s">
        <v>208</v>
      </c>
      <c r="D22" s="4" t="s">
        <v>124</v>
      </c>
      <c r="E22" s="3" t="s">
        <v>119</v>
      </c>
      <c r="F22" s="3">
        <v>750</v>
      </c>
      <c r="G22" s="100">
        <v>120.04</v>
      </c>
      <c r="H22" s="67"/>
      <c r="I22" s="68">
        <v>0</v>
      </c>
      <c r="J22" s="76" t="str">
        <f t="shared" ref="J22:J83" si="8">IFERROR(F22/H22,"")</f>
        <v/>
      </c>
      <c r="K22" s="83">
        <v>30</v>
      </c>
      <c r="L22" s="24" t="str">
        <f t="shared" si="7"/>
        <v/>
      </c>
      <c r="M22" s="144" t="e">
        <f t="shared" si="6"/>
        <v>#VALUE!</v>
      </c>
      <c r="N22" s="111"/>
    </row>
    <row r="23" spans="1:20" ht="63.75" x14ac:dyDescent="0.25">
      <c r="A23" s="110">
        <v>14</v>
      </c>
      <c r="B23" s="20" t="s">
        <v>36</v>
      </c>
      <c r="C23" s="4" t="s">
        <v>209</v>
      </c>
      <c r="D23" s="4" t="s">
        <v>124</v>
      </c>
      <c r="E23" s="3" t="s">
        <v>119</v>
      </c>
      <c r="F23" s="3">
        <v>750</v>
      </c>
      <c r="G23" s="100">
        <v>90.72</v>
      </c>
      <c r="H23" s="67"/>
      <c r="I23" s="68">
        <v>0</v>
      </c>
      <c r="J23" s="76" t="str">
        <f t="shared" si="8"/>
        <v/>
      </c>
      <c r="K23" s="83">
        <v>30</v>
      </c>
      <c r="L23" s="24" t="str">
        <f t="shared" si="7"/>
        <v/>
      </c>
      <c r="M23" s="144" t="e">
        <f t="shared" si="6"/>
        <v>#VALUE!</v>
      </c>
      <c r="N23" s="111"/>
    </row>
    <row r="24" spans="1:20" ht="77.25" customHeight="1" x14ac:dyDescent="0.25">
      <c r="A24" s="110">
        <v>15</v>
      </c>
      <c r="B24" s="20" t="s">
        <v>36</v>
      </c>
      <c r="C24" s="4" t="s">
        <v>210</v>
      </c>
      <c r="D24" s="4" t="s">
        <v>215</v>
      </c>
      <c r="E24" s="3" t="s">
        <v>119</v>
      </c>
      <c r="F24" s="3">
        <v>300</v>
      </c>
      <c r="G24" s="100">
        <v>106.49</v>
      </c>
      <c r="H24" s="67"/>
      <c r="I24" s="68">
        <v>0</v>
      </c>
      <c r="J24" s="76" t="str">
        <f t="shared" si="8"/>
        <v/>
      </c>
      <c r="K24" s="83">
        <v>30</v>
      </c>
      <c r="L24" s="24" t="str">
        <f t="shared" si="7"/>
        <v/>
      </c>
      <c r="M24" s="144" t="e">
        <f t="shared" si="6"/>
        <v>#VALUE!</v>
      </c>
      <c r="N24" s="111"/>
    </row>
    <row r="25" spans="1:20" ht="76.5" x14ac:dyDescent="0.25">
      <c r="A25" s="110">
        <v>16</v>
      </c>
      <c r="B25" s="3" t="s">
        <v>4</v>
      </c>
      <c r="C25" s="4" t="s">
        <v>211</v>
      </c>
      <c r="D25" s="4" t="s">
        <v>126</v>
      </c>
      <c r="E25" s="3" t="s">
        <v>117</v>
      </c>
      <c r="F25" s="3">
        <v>1</v>
      </c>
      <c r="G25" s="100">
        <v>94.28</v>
      </c>
      <c r="H25" s="67"/>
      <c r="I25" s="68">
        <v>0</v>
      </c>
      <c r="J25" s="76" t="str">
        <f t="shared" si="8"/>
        <v/>
      </c>
      <c r="K25" s="83">
        <v>30</v>
      </c>
      <c r="L25" s="24" t="str">
        <f t="shared" si="7"/>
        <v/>
      </c>
      <c r="M25" s="144" t="e">
        <f t="shared" si="6"/>
        <v>#VALUE!</v>
      </c>
      <c r="N25" s="111"/>
    </row>
    <row r="26" spans="1:20" ht="102" x14ac:dyDescent="0.25">
      <c r="A26" s="110">
        <v>17</v>
      </c>
      <c r="B26" s="3" t="s">
        <v>4</v>
      </c>
      <c r="C26" s="4" t="s">
        <v>212</v>
      </c>
      <c r="D26" s="4" t="s">
        <v>132</v>
      </c>
      <c r="E26" s="3" t="s">
        <v>117</v>
      </c>
      <c r="F26" s="3">
        <v>1</v>
      </c>
      <c r="G26" s="100">
        <v>56.16</v>
      </c>
      <c r="H26" s="67"/>
      <c r="I26" s="68">
        <v>0</v>
      </c>
      <c r="J26" s="76" t="str">
        <f t="shared" si="8"/>
        <v/>
      </c>
      <c r="K26" s="83">
        <v>30</v>
      </c>
      <c r="L26" s="24" t="str">
        <f t="shared" si="7"/>
        <v/>
      </c>
      <c r="M26" s="144" t="e">
        <f t="shared" si="6"/>
        <v>#VALUE!</v>
      </c>
      <c r="N26" s="111"/>
    </row>
    <row r="27" spans="1:20" ht="113.25" customHeight="1" x14ac:dyDescent="0.25">
      <c r="A27" s="110">
        <v>18</v>
      </c>
      <c r="B27" s="33" t="s">
        <v>4</v>
      </c>
      <c r="C27" s="9" t="s">
        <v>213</v>
      </c>
      <c r="D27" s="4" t="s">
        <v>165</v>
      </c>
      <c r="E27" s="3" t="s">
        <v>117</v>
      </c>
      <c r="F27" s="3">
        <v>5</v>
      </c>
      <c r="G27" s="100">
        <v>170.64</v>
      </c>
      <c r="H27" s="67"/>
      <c r="I27" s="68">
        <v>0</v>
      </c>
      <c r="J27" s="76" t="str">
        <f t="shared" si="8"/>
        <v/>
      </c>
      <c r="K27" s="83">
        <v>30</v>
      </c>
      <c r="L27" s="24" t="str">
        <f t="shared" si="7"/>
        <v/>
      </c>
      <c r="M27" s="144" t="e">
        <f t="shared" si="6"/>
        <v>#VALUE!</v>
      </c>
      <c r="N27" s="111"/>
    </row>
    <row r="28" spans="1:20" ht="51" x14ac:dyDescent="0.25">
      <c r="A28" s="110">
        <v>19</v>
      </c>
      <c r="B28" s="3" t="s">
        <v>4</v>
      </c>
      <c r="C28" s="4" t="s">
        <v>216</v>
      </c>
      <c r="D28" s="4" t="s">
        <v>165</v>
      </c>
      <c r="E28" s="3" t="s">
        <v>117</v>
      </c>
      <c r="F28" s="3">
        <v>5</v>
      </c>
      <c r="G28" s="100">
        <v>255.96</v>
      </c>
      <c r="H28" s="67"/>
      <c r="I28" s="68">
        <v>0</v>
      </c>
      <c r="J28" s="76" t="str">
        <f t="shared" si="8"/>
        <v/>
      </c>
      <c r="K28" s="83">
        <v>30</v>
      </c>
      <c r="L28" s="24" t="str">
        <f t="shared" si="7"/>
        <v/>
      </c>
      <c r="M28" s="144" t="e">
        <f t="shared" si="6"/>
        <v>#VALUE!</v>
      </c>
      <c r="N28" s="111"/>
    </row>
    <row r="29" spans="1:20" ht="77.25" customHeight="1" x14ac:dyDescent="0.25">
      <c r="A29" s="110">
        <v>20</v>
      </c>
      <c r="B29" s="3" t="s">
        <v>4</v>
      </c>
      <c r="C29" s="4" t="s">
        <v>217</v>
      </c>
      <c r="D29" s="4" t="s">
        <v>166</v>
      </c>
      <c r="E29" s="3" t="s">
        <v>128</v>
      </c>
      <c r="F29" s="3">
        <v>600</v>
      </c>
      <c r="G29" s="100">
        <v>41.9</v>
      </c>
      <c r="H29" s="67"/>
      <c r="I29" s="68">
        <v>0</v>
      </c>
      <c r="J29" s="76" t="str">
        <f t="shared" si="8"/>
        <v/>
      </c>
      <c r="K29" s="83">
        <v>30</v>
      </c>
      <c r="L29" s="24" t="str">
        <f t="shared" si="7"/>
        <v/>
      </c>
      <c r="M29" s="144" t="e">
        <f t="shared" si="6"/>
        <v>#VALUE!</v>
      </c>
      <c r="N29" s="111"/>
      <c r="R29" s="147"/>
      <c r="S29" s="147"/>
      <c r="T29" s="147"/>
    </row>
    <row r="30" spans="1:20" ht="77.25" customHeight="1" x14ac:dyDescent="0.25">
      <c r="A30" s="110">
        <v>21</v>
      </c>
      <c r="B30" s="3" t="s">
        <v>4</v>
      </c>
      <c r="C30" s="4" t="s">
        <v>217</v>
      </c>
      <c r="D30" s="4" t="s">
        <v>124</v>
      </c>
      <c r="E30" s="3" t="s">
        <v>119</v>
      </c>
      <c r="F30" s="3">
        <v>500</v>
      </c>
      <c r="G30" s="100">
        <v>46.98</v>
      </c>
      <c r="H30" s="67"/>
      <c r="I30" s="68">
        <v>0</v>
      </c>
      <c r="J30" s="76" t="str">
        <f t="shared" si="8"/>
        <v/>
      </c>
      <c r="K30" s="83">
        <v>25</v>
      </c>
      <c r="L30" s="24" t="str">
        <f t="shared" si="7"/>
        <v/>
      </c>
      <c r="M30" s="144" t="e">
        <f t="shared" si="6"/>
        <v>#VALUE!</v>
      </c>
      <c r="N30" s="111"/>
    </row>
    <row r="31" spans="1:20" ht="72.75" customHeight="1" x14ac:dyDescent="0.25">
      <c r="A31" s="110">
        <v>22</v>
      </c>
      <c r="B31" s="33" t="s">
        <v>82</v>
      </c>
      <c r="C31" s="9" t="s">
        <v>218</v>
      </c>
      <c r="D31" s="9" t="s">
        <v>121</v>
      </c>
      <c r="E31" s="8" t="s">
        <v>119</v>
      </c>
      <c r="F31" s="3">
        <v>750</v>
      </c>
      <c r="G31" s="100">
        <v>92.88</v>
      </c>
      <c r="H31" s="67"/>
      <c r="I31" s="68">
        <v>0</v>
      </c>
      <c r="J31" s="76" t="str">
        <f t="shared" si="8"/>
        <v/>
      </c>
      <c r="K31" s="83">
        <v>30</v>
      </c>
      <c r="L31" s="24" t="str">
        <f t="shared" si="7"/>
        <v/>
      </c>
      <c r="M31" s="144" t="e">
        <f t="shared" si="6"/>
        <v>#VALUE!</v>
      </c>
      <c r="N31" s="111"/>
    </row>
    <row r="32" spans="1:20" ht="102" x14ac:dyDescent="0.25">
      <c r="A32" s="116">
        <v>23</v>
      </c>
      <c r="B32" s="30" t="s">
        <v>35</v>
      </c>
      <c r="C32" s="22" t="s">
        <v>219</v>
      </c>
      <c r="D32" s="22" t="s">
        <v>124</v>
      </c>
      <c r="E32" s="23" t="s">
        <v>119</v>
      </c>
      <c r="F32" s="23">
        <v>500</v>
      </c>
      <c r="G32" s="101">
        <v>74.52</v>
      </c>
      <c r="H32" s="67"/>
      <c r="I32" s="68">
        <v>0</v>
      </c>
      <c r="J32" s="76" t="str">
        <f t="shared" si="8"/>
        <v/>
      </c>
      <c r="K32" s="84">
        <v>50</v>
      </c>
      <c r="L32" s="24" t="str">
        <f t="shared" si="7"/>
        <v/>
      </c>
      <c r="M32" s="144" t="e">
        <f t="shared" si="6"/>
        <v>#VALUE!</v>
      </c>
      <c r="N32" s="115"/>
    </row>
    <row r="33" spans="1:14" ht="89.25" x14ac:dyDescent="0.25">
      <c r="A33" s="110">
        <v>24</v>
      </c>
      <c r="B33" s="20" t="s">
        <v>35</v>
      </c>
      <c r="C33" s="4" t="s">
        <v>220</v>
      </c>
      <c r="D33" s="4" t="s">
        <v>124</v>
      </c>
      <c r="E33" s="3" t="s">
        <v>119</v>
      </c>
      <c r="F33" s="3">
        <v>500</v>
      </c>
      <c r="G33" s="100">
        <v>52.33</v>
      </c>
      <c r="H33" s="67"/>
      <c r="I33" s="68">
        <v>0</v>
      </c>
      <c r="J33" s="76" t="str">
        <f t="shared" si="8"/>
        <v/>
      </c>
      <c r="K33" s="83">
        <v>50</v>
      </c>
      <c r="L33" s="24" t="str">
        <f t="shared" si="7"/>
        <v/>
      </c>
      <c r="M33" s="144" t="e">
        <f t="shared" si="6"/>
        <v>#VALUE!</v>
      </c>
      <c r="N33" s="111"/>
    </row>
    <row r="34" spans="1:14" ht="89.25" x14ac:dyDescent="0.25">
      <c r="A34" s="110">
        <v>25</v>
      </c>
      <c r="B34" s="20" t="s">
        <v>35</v>
      </c>
      <c r="C34" s="4" t="s">
        <v>221</v>
      </c>
      <c r="D34" s="4" t="s">
        <v>124</v>
      </c>
      <c r="E34" s="3" t="s">
        <v>119</v>
      </c>
      <c r="F34" s="3">
        <v>750</v>
      </c>
      <c r="G34" s="100">
        <v>79.38</v>
      </c>
      <c r="H34" s="67"/>
      <c r="I34" s="68">
        <v>0</v>
      </c>
      <c r="J34" s="76" t="str">
        <f t="shared" si="8"/>
        <v/>
      </c>
      <c r="K34" s="83">
        <v>50</v>
      </c>
      <c r="L34" s="24" t="str">
        <f t="shared" si="7"/>
        <v/>
      </c>
      <c r="M34" s="144" t="e">
        <f t="shared" si="6"/>
        <v>#VALUE!</v>
      </c>
      <c r="N34" s="111"/>
    </row>
    <row r="35" spans="1:14" ht="103.5" customHeight="1" x14ac:dyDescent="0.25">
      <c r="A35" s="110">
        <v>26</v>
      </c>
      <c r="B35" s="33" t="s">
        <v>35</v>
      </c>
      <c r="C35" s="4" t="s">
        <v>222</v>
      </c>
      <c r="D35" s="4" t="s">
        <v>124</v>
      </c>
      <c r="E35" s="3" t="s">
        <v>119</v>
      </c>
      <c r="F35" s="3">
        <v>750</v>
      </c>
      <c r="G35" s="100">
        <v>60.48</v>
      </c>
      <c r="H35" s="67"/>
      <c r="I35" s="68">
        <v>0</v>
      </c>
      <c r="J35" s="76" t="str">
        <f t="shared" si="8"/>
        <v/>
      </c>
      <c r="K35" s="83">
        <v>30</v>
      </c>
      <c r="L35" s="24" t="str">
        <f>IFERROR(I35*J35,"")</f>
        <v/>
      </c>
      <c r="M35" s="144" t="e">
        <f t="shared" si="6"/>
        <v>#VALUE!</v>
      </c>
      <c r="N35" s="111"/>
    </row>
    <row r="36" spans="1:14" x14ac:dyDescent="0.25">
      <c r="A36" s="155" t="s">
        <v>103</v>
      </c>
      <c r="B36" s="156"/>
      <c r="C36" s="157"/>
      <c r="D36" s="75"/>
      <c r="E36" s="55"/>
      <c r="F36" s="40"/>
      <c r="G36" s="41"/>
      <c r="H36" s="63"/>
      <c r="I36" s="41"/>
      <c r="J36" s="43" t="str">
        <f t="shared" si="8"/>
        <v/>
      </c>
      <c r="K36" s="63"/>
      <c r="L36" s="41"/>
      <c r="M36" s="137"/>
      <c r="N36" s="117"/>
    </row>
    <row r="37" spans="1:14" ht="76.5" x14ac:dyDescent="0.25">
      <c r="A37" s="110">
        <v>27</v>
      </c>
      <c r="B37" s="20" t="s">
        <v>1</v>
      </c>
      <c r="C37" s="4" t="s">
        <v>223</v>
      </c>
      <c r="D37" s="4" t="s">
        <v>172</v>
      </c>
      <c r="E37" s="3" t="s">
        <v>119</v>
      </c>
      <c r="F37" s="3">
        <v>750</v>
      </c>
      <c r="G37" s="100">
        <v>71.77</v>
      </c>
      <c r="H37" s="67"/>
      <c r="I37" s="68">
        <v>0</v>
      </c>
      <c r="J37" s="76" t="str">
        <f t="shared" si="8"/>
        <v/>
      </c>
      <c r="K37" s="83">
        <v>100</v>
      </c>
      <c r="L37" s="5" t="str">
        <f>IFERROR(I37*J37,"")</f>
        <v/>
      </c>
      <c r="M37" s="144" t="e">
        <f t="shared" ref="M37:M41" si="9">K37*L37</f>
        <v>#VALUE!</v>
      </c>
      <c r="N37" s="111"/>
    </row>
    <row r="38" spans="1:14" ht="38.25" x14ac:dyDescent="0.25">
      <c r="A38" s="110">
        <v>28</v>
      </c>
      <c r="B38" s="20" t="s">
        <v>38</v>
      </c>
      <c r="C38" s="4" t="s">
        <v>224</v>
      </c>
      <c r="D38" s="4" t="s">
        <v>120</v>
      </c>
      <c r="E38" s="3" t="s">
        <v>119</v>
      </c>
      <c r="F38" s="3">
        <v>450</v>
      </c>
      <c r="G38" s="100">
        <v>52.06</v>
      </c>
      <c r="H38" s="67"/>
      <c r="I38" s="68">
        <v>0</v>
      </c>
      <c r="J38" s="76" t="str">
        <f t="shared" si="8"/>
        <v/>
      </c>
      <c r="K38" s="83">
        <v>50</v>
      </c>
      <c r="L38" s="5" t="str">
        <f t="shared" ref="L38:L40" si="10">IFERROR(I38*J38,"")</f>
        <v/>
      </c>
      <c r="M38" s="144" t="e">
        <f t="shared" si="9"/>
        <v>#VALUE!</v>
      </c>
      <c r="N38" s="111"/>
    </row>
    <row r="39" spans="1:14" ht="38.25" x14ac:dyDescent="0.25">
      <c r="A39" s="110">
        <v>29</v>
      </c>
      <c r="B39" s="20" t="s">
        <v>38</v>
      </c>
      <c r="C39" s="4" t="s">
        <v>224</v>
      </c>
      <c r="D39" s="4" t="s">
        <v>129</v>
      </c>
      <c r="E39" s="3" t="s">
        <v>119</v>
      </c>
      <c r="F39" s="8">
        <v>500</v>
      </c>
      <c r="G39" s="102">
        <v>38.880000000000003</v>
      </c>
      <c r="H39" s="67"/>
      <c r="I39" s="68">
        <v>0</v>
      </c>
      <c r="J39" s="76" t="str">
        <f t="shared" si="8"/>
        <v/>
      </c>
      <c r="K39" s="85">
        <v>50</v>
      </c>
      <c r="L39" s="5" t="str">
        <f t="shared" si="10"/>
        <v/>
      </c>
      <c r="M39" s="144" t="e">
        <f t="shared" si="9"/>
        <v>#VALUE!</v>
      </c>
      <c r="N39" s="111"/>
    </row>
    <row r="40" spans="1:14" ht="38.25" x14ac:dyDescent="0.25">
      <c r="A40" s="110">
        <v>30</v>
      </c>
      <c r="B40" s="20" t="s">
        <v>38</v>
      </c>
      <c r="C40" s="4" t="s">
        <v>224</v>
      </c>
      <c r="D40" s="4" t="s">
        <v>225</v>
      </c>
      <c r="E40" s="3" t="s">
        <v>117</v>
      </c>
      <c r="F40" s="3">
        <v>5</v>
      </c>
      <c r="G40" s="100">
        <v>414.72</v>
      </c>
      <c r="H40" s="67"/>
      <c r="I40" s="68">
        <v>0</v>
      </c>
      <c r="J40" s="76" t="str">
        <f t="shared" si="8"/>
        <v/>
      </c>
      <c r="K40" s="83">
        <v>20</v>
      </c>
      <c r="L40" s="5" t="str">
        <f t="shared" si="10"/>
        <v/>
      </c>
      <c r="M40" s="144" t="e">
        <f t="shared" si="9"/>
        <v>#VALUE!</v>
      </c>
      <c r="N40" s="111"/>
    </row>
    <row r="41" spans="1:14" ht="38.25" x14ac:dyDescent="0.25">
      <c r="A41" s="110">
        <v>31</v>
      </c>
      <c r="B41" s="20" t="s">
        <v>38</v>
      </c>
      <c r="C41" s="4" t="s">
        <v>224</v>
      </c>
      <c r="D41" s="4" t="s">
        <v>130</v>
      </c>
      <c r="E41" s="3" t="s">
        <v>119</v>
      </c>
      <c r="F41" s="3">
        <v>900</v>
      </c>
      <c r="G41" s="100">
        <v>90.4</v>
      </c>
      <c r="H41" s="67"/>
      <c r="I41" s="68">
        <v>0</v>
      </c>
      <c r="J41" s="76" t="str">
        <f t="shared" si="8"/>
        <v/>
      </c>
      <c r="K41" s="83">
        <v>50</v>
      </c>
      <c r="L41" s="5" t="str">
        <f>IFERROR(I41*J41,"")</f>
        <v/>
      </c>
      <c r="M41" s="144" t="e">
        <f t="shared" si="9"/>
        <v>#VALUE!</v>
      </c>
      <c r="N41" s="111"/>
    </row>
    <row r="42" spans="1:14" x14ac:dyDescent="0.25">
      <c r="A42" s="153" t="s">
        <v>102</v>
      </c>
      <c r="B42" s="154"/>
      <c r="C42" s="154"/>
      <c r="D42" s="71"/>
      <c r="E42" s="45"/>
      <c r="F42" s="14"/>
      <c r="G42" s="61"/>
      <c r="H42" s="62"/>
      <c r="I42" s="61"/>
      <c r="J42" s="43"/>
      <c r="K42" s="62"/>
      <c r="L42" s="61"/>
      <c r="M42" s="135"/>
      <c r="N42" s="112"/>
    </row>
    <row r="43" spans="1:14" ht="110.25" customHeight="1" x14ac:dyDescent="0.25">
      <c r="A43" s="116">
        <v>32</v>
      </c>
      <c r="B43" s="39" t="s">
        <v>39</v>
      </c>
      <c r="C43" s="22" t="s">
        <v>226</v>
      </c>
      <c r="D43" s="22" t="s">
        <v>124</v>
      </c>
      <c r="E43" s="23" t="s">
        <v>119</v>
      </c>
      <c r="F43" s="23">
        <v>750</v>
      </c>
      <c r="G43" s="101">
        <v>68.040000000000006</v>
      </c>
      <c r="H43" s="67"/>
      <c r="I43" s="68">
        <v>0</v>
      </c>
      <c r="J43" s="76" t="str">
        <f t="shared" si="8"/>
        <v/>
      </c>
      <c r="K43" s="84">
        <v>100</v>
      </c>
      <c r="L43" s="24" t="str">
        <f>IFERROR(I43*J43,"")</f>
        <v/>
      </c>
      <c r="M43" s="144" t="e">
        <f t="shared" ref="M43:M52" si="11">K43*L43</f>
        <v>#VALUE!</v>
      </c>
      <c r="N43" s="115"/>
    </row>
    <row r="44" spans="1:14" ht="63.75" x14ac:dyDescent="0.25">
      <c r="A44" s="110">
        <v>33</v>
      </c>
      <c r="B44" s="20" t="s">
        <v>39</v>
      </c>
      <c r="C44" s="4" t="s">
        <v>227</v>
      </c>
      <c r="D44" s="4" t="s">
        <v>131</v>
      </c>
      <c r="E44" s="3" t="s">
        <v>119</v>
      </c>
      <c r="F44" s="3">
        <v>700</v>
      </c>
      <c r="G44" s="100">
        <v>71.12</v>
      </c>
      <c r="H44" s="67"/>
      <c r="I44" s="68">
        <v>0</v>
      </c>
      <c r="J44" s="76" t="str">
        <f t="shared" si="8"/>
        <v/>
      </c>
      <c r="K44" s="83">
        <v>100</v>
      </c>
      <c r="L44" s="24" t="str">
        <f t="shared" ref="L44:L51" si="12">IFERROR(I44*J44,"")</f>
        <v/>
      </c>
      <c r="M44" s="144" t="e">
        <f t="shared" si="11"/>
        <v>#VALUE!</v>
      </c>
      <c r="N44" s="111"/>
    </row>
    <row r="45" spans="1:14" ht="104.25" customHeight="1" x14ac:dyDescent="0.25">
      <c r="A45" s="110">
        <v>34</v>
      </c>
      <c r="B45" s="33" t="s">
        <v>39</v>
      </c>
      <c r="C45" s="4" t="s">
        <v>228</v>
      </c>
      <c r="D45" s="4" t="s">
        <v>124</v>
      </c>
      <c r="E45" s="3" t="s">
        <v>119</v>
      </c>
      <c r="F45" s="3">
        <v>750</v>
      </c>
      <c r="G45" s="100">
        <v>68.040000000000006</v>
      </c>
      <c r="H45" s="67"/>
      <c r="I45" s="68">
        <v>0</v>
      </c>
      <c r="J45" s="76" t="str">
        <f t="shared" si="8"/>
        <v/>
      </c>
      <c r="K45" s="83">
        <v>100</v>
      </c>
      <c r="L45" s="24" t="str">
        <f t="shared" si="12"/>
        <v/>
      </c>
      <c r="M45" s="144" t="e">
        <f t="shared" si="11"/>
        <v>#VALUE!</v>
      </c>
      <c r="N45" s="111"/>
    </row>
    <row r="46" spans="1:14" ht="63.75" x14ac:dyDescent="0.25">
      <c r="A46" s="110">
        <v>35</v>
      </c>
      <c r="B46" s="20" t="s">
        <v>39</v>
      </c>
      <c r="C46" s="4" t="s">
        <v>228</v>
      </c>
      <c r="D46" s="4" t="s">
        <v>132</v>
      </c>
      <c r="E46" s="46" t="s">
        <v>119</v>
      </c>
      <c r="F46" s="3">
        <v>750</v>
      </c>
      <c r="G46" s="100">
        <v>46.98</v>
      </c>
      <c r="H46" s="67"/>
      <c r="I46" s="68">
        <v>0</v>
      </c>
      <c r="J46" s="76" t="str">
        <f t="shared" si="8"/>
        <v/>
      </c>
      <c r="K46" s="83">
        <v>100</v>
      </c>
      <c r="L46" s="24" t="str">
        <f t="shared" si="12"/>
        <v/>
      </c>
      <c r="M46" s="144" t="e">
        <f t="shared" si="11"/>
        <v>#VALUE!</v>
      </c>
      <c r="N46" s="111"/>
    </row>
    <row r="47" spans="1:14" ht="63.75" x14ac:dyDescent="0.25">
      <c r="A47" s="110">
        <v>36</v>
      </c>
      <c r="B47" s="20" t="s">
        <v>39</v>
      </c>
      <c r="C47" s="4" t="s">
        <v>227</v>
      </c>
      <c r="D47" s="10" t="s">
        <v>124</v>
      </c>
      <c r="E47" s="46" t="s">
        <v>119</v>
      </c>
      <c r="F47" s="3">
        <v>750</v>
      </c>
      <c r="G47" s="100">
        <v>85.86</v>
      </c>
      <c r="H47" s="67"/>
      <c r="I47" s="68">
        <v>0</v>
      </c>
      <c r="J47" s="76" t="str">
        <f t="shared" si="8"/>
        <v/>
      </c>
      <c r="K47" s="83">
        <v>100</v>
      </c>
      <c r="L47" s="24" t="str">
        <f t="shared" si="12"/>
        <v/>
      </c>
      <c r="M47" s="144" t="e">
        <f t="shared" si="11"/>
        <v>#VALUE!</v>
      </c>
      <c r="N47" s="111"/>
    </row>
    <row r="48" spans="1:14" ht="63.75" x14ac:dyDescent="0.25">
      <c r="A48" s="110">
        <v>37</v>
      </c>
      <c r="B48" s="20" t="s">
        <v>39</v>
      </c>
      <c r="C48" s="4" t="s">
        <v>227</v>
      </c>
      <c r="D48" s="4" t="s">
        <v>133</v>
      </c>
      <c r="E48" s="3" t="s">
        <v>119</v>
      </c>
      <c r="F48" s="3">
        <v>750</v>
      </c>
      <c r="G48" s="100">
        <v>54.27</v>
      </c>
      <c r="H48" s="67"/>
      <c r="I48" s="68">
        <v>0</v>
      </c>
      <c r="J48" s="76" t="str">
        <f t="shared" si="8"/>
        <v/>
      </c>
      <c r="K48" s="83">
        <v>100</v>
      </c>
      <c r="L48" s="24" t="str">
        <f t="shared" si="12"/>
        <v/>
      </c>
      <c r="M48" s="144" t="e">
        <f t="shared" si="11"/>
        <v>#VALUE!</v>
      </c>
      <c r="N48" s="111"/>
    </row>
    <row r="49" spans="1:14" ht="63.75" x14ac:dyDescent="0.25">
      <c r="A49" s="110">
        <v>38</v>
      </c>
      <c r="B49" s="20" t="s">
        <v>39</v>
      </c>
      <c r="C49" s="4" t="s">
        <v>227</v>
      </c>
      <c r="D49" s="4" t="s">
        <v>134</v>
      </c>
      <c r="E49" s="3" t="s">
        <v>119</v>
      </c>
      <c r="F49" s="3">
        <v>750</v>
      </c>
      <c r="G49" s="100">
        <v>58.97</v>
      </c>
      <c r="H49" s="67"/>
      <c r="I49" s="68">
        <v>0</v>
      </c>
      <c r="J49" s="76" t="str">
        <f t="shared" si="8"/>
        <v/>
      </c>
      <c r="K49" s="83">
        <v>100</v>
      </c>
      <c r="L49" s="24" t="str">
        <f t="shared" si="12"/>
        <v/>
      </c>
      <c r="M49" s="144" t="e">
        <f t="shared" si="11"/>
        <v>#VALUE!</v>
      </c>
      <c r="N49" s="111"/>
    </row>
    <row r="50" spans="1:14" ht="116.25" customHeight="1" x14ac:dyDescent="0.25">
      <c r="A50" s="110">
        <v>39</v>
      </c>
      <c r="B50" s="20" t="s">
        <v>47</v>
      </c>
      <c r="C50" s="4" t="s">
        <v>229</v>
      </c>
      <c r="D50" s="4" t="s">
        <v>167</v>
      </c>
      <c r="E50" s="3" t="s">
        <v>128</v>
      </c>
      <c r="F50" s="3">
        <v>900</v>
      </c>
      <c r="G50" s="100">
        <v>363.96</v>
      </c>
      <c r="H50" s="67"/>
      <c r="I50" s="68">
        <v>0</v>
      </c>
      <c r="J50" s="76" t="str">
        <f t="shared" si="8"/>
        <v/>
      </c>
      <c r="K50" s="83">
        <v>50</v>
      </c>
      <c r="L50" s="24" t="str">
        <f t="shared" si="12"/>
        <v/>
      </c>
      <c r="M50" s="144" t="e">
        <f t="shared" si="11"/>
        <v>#VALUE!</v>
      </c>
      <c r="N50" s="111"/>
    </row>
    <row r="51" spans="1:14" ht="89.25" x14ac:dyDescent="0.25">
      <c r="A51" s="116">
        <v>40</v>
      </c>
      <c r="B51" s="30" t="s">
        <v>13</v>
      </c>
      <c r="C51" s="22" t="s">
        <v>230</v>
      </c>
      <c r="D51" s="22" t="s">
        <v>129</v>
      </c>
      <c r="E51" s="23" t="s">
        <v>119</v>
      </c>
      <c r="F51" s="23">
        <v>500</v>
      </c>
      <c r="G51" s="101">
        <v>81</v>
      </c>
      <c r="H51" s="67"/>
      <c r="I51" s="68">
        <v>0</v>
      </c>
      <c r="J51" s="76" t="str">
        <f t="shared" si="8"/>
        <v/>
      </c>
      <c r="K51" s="84">
        <v>50</v>
      </c>
      <c r="L51" s="24" t="str">
        <f t="shared" si="12"/>
        <v/>
      </c>
      <c r="M51" s="144" t="e">
        <f t="shared" si="11"/>
        <v>#VALUE!</v>
      </c>
      <c r="N51" s="115"/>
    </row>
    <row r="52" spans="1:14" ht="81" customHeight="1" x14ac:dyDescent="0.25">
      <c r="A52" s="118">
        <v>41</v>
      </c>
      <c r="B52" s="33" t="s">
        <v>34</v>
      </c>
      <c r="C52" s="4" t="s">
        <v>231</v>
      </c>
      <c r="D52" s="4" t="s">
        <v>124</v>
      </c>
      <c r="E52" s="3" t="s">
        <v>119</v>
      </c>
      <c r="F52" s="3">
        <v>750</v>
      </c>
      <c r="G52" s="100">
        <v>89.91</v>
      </c>
      <c r="H52" s="67"/>
      <c r="I52" s="68">
        <v>0</v>
      </c>
      <c r="J52" s="76" t="str">
        <f t="shared" si="8"/>
        <v/>
      </c>
      <c r="K52" s="83">
        <v>30</v>
      </c>
      <c r="L52" s="24" t="str">
        <f>IFERROR(I52*J52,"")</f>
        <v/>
      </c>
      <c r="M52" s="144" t="e">
        <f t="shared" si="11"/>
        <v>#VALUE!</v>
      </c>
      <c r="N52" s="111"/>
    </row>
    <row r="53" spans="1:14" x14ac:dyDescent="0.25">
      <c r="A53" s="153" t="s">
        <v>101</v>
      </c>
      <c r="B53" s="154"/>
      <c r="C53" s="154"/>
      <c r="D53" s="71"/>
      <c r="E53" s="45"/>
      <c r="F53" s="14"/>
      <c r="G53" s="61"/>
      <c r="H53" s="62"/>
      <c r="I53" s="61"/>
      <c r="J53" s="43"/>
      <c r="K53" s="62"/>
      <c r="L53" s="61"/>
      <c r="M53" s="135"/>
      <c r="N53" s="112"/>
    </row>
    <row r="54" spans="1:14" ht="63.75" x14ac:dyDescent="0.25">
      <c r="A54" s="116">
        <v>42</v>
      </c>
      <c r="B54" s="30" t="s">
        <v>24</v>
      </c>
      <c r="C54" s="22" t="s">
        <v>232</v>
      </c>
      <c r="D54" s="22" t="s">
        <v>164</v>
      </c>
      <c r="E54" s="23" t="s">
        <v>117</v>
      </c>
      <c r="F54" s="23">
        <v>1</v>
      </c>
      <c r="G54" s="101">
        <v>85.86</v>
      </c>
      <c r="H54" s="67"/>
      <c r="I54" s="68">
        <v>0</v>
      </c>
      <c r="J54" s="76" t="str">
        <f t="shared" si="8"/>
        <v/>
      </c>
      <c r="K54" s="84">
        <v>100</v>
      </c>
      <c r="L54" s="25" t="str">
        <f>IFERROR(I54*J54,"")</f>
        <v/>
      </c>
      <c r="M54" s="144" t="e">
        <f t="shared" ref="M54:M56" si="13">K54*L54</f>
        <v>#VALUE!</v>
      </c>
      <c r="N54" s="115"/>
    </row>
    <row r="55" spans="1:14" ht="114.75" x14ac:dyDescent="0.25">
      <c r="A55" s="110">
        <v>43</v>
      </c>
      <c r="B55" s="20" t="s">
        <v>24</v>
      </c>
      <c r="C55" s="4" t="s">
        <v>233</v>
      </c>
      <c r="D55" s="4" t="s">
        <v>164</v>
      </c>
      <c r="E55" s="3" t="s">
        <v>117</v>
      </c>
      <c r="F55" s="3">
        <v>5</v>
      </c>
      <c r="G55" s="100">
        <v>269.57</v>
      </c>
      <c r="H55" s="67"/>
      <c r="I55" s="68">
        <v>0</v>
      </c>
      <c r="J55" s="76" t="str">
        <f t="shared" si="8"/>
        <v/>
      </c>
      <c r="K55" s="83">
        <v>50</v>
      </c>
      <c r="L55" s="25" t="str">
        <f t="shared" ref="L55" si="14">IFERROR(I55*J55,"")</f>
        <v/>
      </c>
      <c r="M55" s="144" t="e">
        <f t="shared" si="13"/>
        <v>#VALUE!</v>
      </c>
      <c r="N55" s="111"/>
    </row>
    <row r="56" spans="1:14" ht="67.5" customHeight="1" x14ac:dyDescent="0.25">
      <c r="A56" s="110">
        <v>44</v>
      </c>
      <c r="B56" s="20" t="s">
        <v>24</v>
      </c>
      <c r="C56" s="4" t="s">
        <v>234</v>
      </c>
      <c r="D56" s="4" t="s">
        <v>164</v>
      </c>
      <c r="E56" s="3" t="s">
        <v>117</v>
      </c>
      <c r="F56" s="3">
        <v>5</v>
      </c>
      <c r="G56" s="100">
        <v>213.84</v>
      </c>
      <c r="H56" s="67"/>
      <c r="I56" s="68">
        <v>0</v>
      </c>
      <c r="J56" s="76" t="str">
        <f t="shared" si="8"/>
        <v/>
      </c>
      <c r="K56" s="83">
        <v>100</v>
      </c>
      <c r="L56" s="25" t="str">
        <f>IFERROR(I56*J56,"")</f>
        <v/>
      </c>
      <c r="M56" s="144" t="e">
        <f t="shared" si="13"/>
        <v>#VALUE!</v>
      </c>
      <c r="N56" s="111"/>
    </row>
    <row r="57" spans="1:14" x14ac:dyDescent="0.25">
      <c r="A57" s="155" t="s">
        <v>104</v>
      </c>
      <c r="B57" s="156"/>
      <c r="C57" s="157"/>
      <c r="D57" s="75"/>
      <c r="E57" s="55"/>
      <c r="F57" s="40"/>
      <c r="G57" s="41"/>
      <c r="H57" s="63"/>
      <c r="I57" s="41"/>
      <c r="J57" s="43"/>
      <c r="K57" s="63"/>
      <c r="L57" s="41"/>
      <c r="M57" s="137"/>
      <c r="N57" s="117"/>
    </row>
    <row r="58" spans="1:14" ht="72" customHeight="1" x14ac:dyDescent="0.25">
      <c r="A58" s="110">
        <v>45</v>
      </c>
      <c r="B58" s="2" t="s">
        <v>10</v>
      </c>
      <c r="C58" s="4" t="s">
        <v>181</v>
      </c>
      <c r="D58" s="4" t="s">
        <v>236</v>
      </c>
      <c r="E58" s="3" t="s">
        <v>119</v>
      </c>
      <c r="F58" s="3">
        <v>300</v>
      </c>
      <c r="G58" s="100">
        <v>116.64</v>
      </c>
      <c r="H58" s="67"/>
      <c r="I58" s="68">
        <v>0</v>
      </c>
      <c r="J58" s="76" t="str">
        <f t="shared" si="8"/>
        <v/>
      </c>
      <c r="K58" s="83">
        <v>50</v>
      </c>
      <c r="L58" s="5" t="str">
        <f>IFERROR(I58*J58,"")</f>
        <v/>
      </c>
      <c r="M58" s="144" t="e">
        <f t="shared" ref="M58:M60" si="15">K58*L58</f>
        <v>#VALUE!</v>
      </c>
      <c r="N58" s="111"/>
    </row>
    <row r="59" spans="1:14" ht="25.5" x14ac:dyDescent="0.25">
      <c r="A59" s="110">
        <v>46</v>
      </c>
      <c r="B59" s="2" t="s">
        <v>10</v>
      </c>
      <c r="C59" s="4" t="s">
        <v>235</v>
      </c>
      <c r="D59" s="4" t="s">
        <v>124</v>
      </c>
      <c r="E59" s="3" t="s">
        <v>119</v>
      </c>
      <c r="F59" s="3">
        <v>750</v>
      </c>
      <c r="G59" s="102">
        <v>150.12</v>
      </c>
      <c r="H59" s="67"/>
      <c r="I59" s="68">
        <v>0</v>
      </c>
      <c r="J59" s="76" t="str">
        <f t="shared" si="8"/>
        <v/>
      </c>
      <c r="K59" s="83">
        <v>50</v>
      </c>
      <c r="L59" s="5" t="str">
        <f t="shared" ref="L59" si="16">IFERROR(I59*J59,"")</f>
        <v/>
      </c>
      <c r="M59" s="144" t="e">
        <f t="shared" si="15"/>
        <v>#VALUE!</v>
      </c>
      <c r="N59" s="111"/>
    </row>
    <row r="60" spans="1:14" ht="76.5" x14ac:dyDescent="0.25">
      <c r="A60" s="110">
        <v>47</v>
      </c>
      <c r="B60" s="3" t="s">
        <v>10</v>
      </c>
      <c r="C60" s="4" t="s">
        <v>361</v>
      </c>
      <c r="D60" s="4" t="s">
        <v>136</v>
      </c>
      <c r="E60" s="3" t="s">
        <v>119</v>
      </c>
      <c r="F60" s="3">
        <v>300</v>
      </c>
      <c r="G60" s="100">
        <v>55.3</v>
      </c>
      <c r="H60" s="67"/>
      <c r="I60" s="68">
        <v>0</v>
      </c>
      <c r="J60" s="76" t="str">
        <f t="shared" si="8"/>
        <v/>
      </c>
      <c r="K60" s="83">
        <v>50</v>
      </c>
      <c r="L60" s="5" t="str">
        <f>IFERROR(I60*J60,"")</f>
        <v/>
      </c>
      <c r="M60" s="144" t="e">
        <f t="shared" si="15"/>
        <v>#VALUE!</v>
      </c>
      <c r="N60" s="111"/>
    </row>
    <row r="61" spans="1:14" x14ac:dyDescent="0.25">
      <c r="A61" s="155" t="s">
        <v>105</v>
      </c>
      <c r="B61" s="156"/>
      <c r="C61" s="157"/>
      <c r="D61" s="70"/>
      <c r="E61" s="54"/>
      <c r="F61" s="42"/>
      <c r="G61" s="43"/>
      <c r="H61" s="58"/>
      <c r="I61" s="43"/>
      <c r="J61" s="43"/>
      <c r="K61" s="58"/>
      <c r="L61" s="43"/>
      <c r="M61" s="136"/>
      <c r="N61" s="113"/>
    </row>
    <row r="62" spans="1:14" ht="25.5" x14ac:dyDescent="0.25">
      <c r="A62" s="116">
        <v>48</v>
      </c>
      <c r="B62" s="23" t="s">
        <v>5</v>
      </c>
      <c r="C62" s="22" t="s">
        <v>237</v>
      </c>
      <c r="D62" s="22" t="s">
        <v>137</v>
      </c>
      <c r="E62" s="23" t="s">
        <v>119</v>
      </c>
      <c r="F62" s="23">
        <v>500</v>
      </c>
      <c r="G62" s="101">
        <v>73.709999999999994</v>
      </c>
      <c r="H62" s="67"/>
      <c r="I62" s="68">
        <v>0</v>
      </c>
      <c r="J62" s="76" t="str">
        <f t="shared" si="8"/>
        <v/>
      </c>
      <c r="K62" s="84">
        <v>100</v>
      </c>
      <c r="L62" s="24" t="str">
        <f>IFERROR(I62*J62,"")</f>
        <v/>
      </c>
      <c r="M62" s="144" t="e">
        <f t="shared" ref="M62:M65" si="17">K62*L62</f>
        <v>#VALUE!</v>
      </c>
      <c r="N62" s="115"/>
    </row>
    <row r="63" spans="1:14" ht="38.25" x14ac:dyDescent="0.25">
      <c r="A63" s="110">
        <v>49</v>
      </c>
      <c r="B63" s="3" t="s">
        <v>5</v>
      </c>
      <c r="C63" s="4" t="s">
        <v>238</v>
      </c>
      <c r="D63" s="4" t="s">
        <v>124</v>
      </c>
      <c r="E63" s="3" t="s">
        <v>119</v>
      </c>
      <c r="F63" s="3">
        <v>750</v>
      </c>
      <c r="G63" s="100">
        <v>73.709999999999994</v>
      </c>
      <c r="H63" s="67"/>
      <c r="I63" s="68">
        <v>0</v>
      </c>
      <c r="J63" s="76" t="str">
        <f t="shared" si="8"/>
        <v/>
      </c>
      <c r="K63" s="83">
        <v>50</v>
      </c>
      <c r="L63" s="24" t="str">
        <f t="shared" ref="L63:L64" si="18">IFERROR(I63*J63,"")</f>
        <v/>
      </c>
      <c r="M63" s="144" t="e">
        <f t="shared" si="17"/>
        <v>#VALUE!</v>
      </c>
      <c r="N63" s="111"/>
    </row>
    <row r="64" spans="1:14" ht="25.5" x14ac:dyDescent="0.25">
      <c r="A64" s="110">
        <v>50</v>
      </c>
      <c r="B64" s="3" t="s">
        <v>5</v>
      </c>
      <c r="C64" s="4" t="s">
        <v>239</v>
      </c>
      <c r="D64" s="4" t="s">
        <v>124</v>
      </c>
      <c r="E64" s="3" t="s">
        <v>119</v>
      </c>
      <c r="F64" s="3">
        <v>750</v>
      </c>
      <c r="G64" s="100">
        <v>69.12</v>
      </c>
      <c r="H64" s="67"/>
      <c r="I64" s="68">
        <v>0</v>
      </c>
      <c r="J64" s="76" t="str">
        <f t="shared" si="8"/>
        <v/>
      </c>
      <c r="K64" s="83">
        <v>50</v>
      </c>
      <c r="L64" s="24" t="str">
        <f t="shared" si="18"/>
        <v/>
      </c>
      <c r="M64" s="144" t="e">
        <f t="shared" si="17"/>
        <v>#VALUE!</v>
      </c>
      <c r="N64" s="111"/>
    </row>
    <row r="65" spans="1:14" ht="25.5" x14ac:dyDescent="0.25">
      <c r="A65" s="110">
        <v>51</v>
      </c>
      <c r="B65" s="3" t="s">
        <v>5</v>
      </c>
      <c r="C65" s="4" t="s">
        <v>240</v>
      </c>
      <c r="D65" s="4" t="s">
        <v>164</v>
      </c>
      <c r="E65" s="3" t="s">
        <v>117</v>
      </c>
      <c r="F65" s="3">
        <v>5</v>
      </c>
      <c r="G65" s="100">
        <v>254.88</v>
      </c>
      <c r="H65" s="67"/>
      <c r="I65" s="68">
        <v>0</v>
      </c>
      <c r="J65" s="76" t="str">
        <f>IFERROR(F65/H65,"")</f>
        <v/>
      </c>
      <c r="K65" s="83">
        <v>20</v>
      </c>
      <c r="L65" s="24" t="str">
        <f>IFERROR(I65*J65,"")</f>
        <v/>
      </c>
      <c r="M65" s="144" t="e">
        <f t="shared" si="17"/>
        <v>#VALUE!</v>
      </c>
      <c r="N65" s="111"/>
    </row>
    <row r="66" spans="1:14" x14ac:dyDescent="0.25">
      <c r="A66" s="155" t="s">
        <v>106</v>
      </c>
      <c r="B66" s="156"/>
      <c r="C66" s="157"/>
      <c r="D66" s="75"/>
      <c r="E66" s="55"/>
      <c r="F66" s="40"/>
      <c r="G66" s="41"/>
      <c r="H66" s="63"/>
      <c r="I66" s="41"/>
      <c r="J66" s="43"/>
      <c r="K66" s="63"/>
      <c r="L66" s="61"/>
      <c r="M66" s="137"/>
      <c r="N66" s="117"/>
    </row>
    <row r="67" spans="1:14" ht="25.5" x14ac:dyDescent="0.25">
      <c r="A67" s="110">
        <v>52</v>
      </c>
      <c r="B67" s="3" t="s">
        <v>28</v>
      </c>
      <c r="C67" s="4" t="s">
        <v>241</v>
      </c>
      <c r="D67" s="4" t="s">
        <v>125</v>
      </c>
      <c r="E67" s="3" t="s">
        <v>119</v>
      </c>
      <c r="F67" s="3">
        <v>250</v>
      </c>
      <c r="G67" s="100">
        <v>69.34</v>
      </c>
      <c r="H67" s="67"/>
      <c r="I67" s="68">
        <v>0</v>
      </c>
      <c r="J67" s="76" t="str">
        <f>IFERROR(F67/H67,"")</f>
        <v/>
      </c>
      <c r="K67" s="83">
        <v>30</v>
      </c>
      <c r="L67" s="24" t="str">
        <f>IFERROR(I67*J67,"")</f>
        <v/>
      </c>
      <c r="M67" s="144" t="e">
        <f t="shared" ref="M67:M70" si="19">K67*L67</f>
        <v>#VALUE!</v>
      </c>
      <c r="N67" s="111"/>
    </row>
    <row r="68" spans="1:14" ht="51" x14ac:dyDescent="0.25">
      <c r="A68" s="110">
        <v>53</v>
      </c>
      <c r="B68" s="3" t="s">
        <v>28</v>
      </c>
      <c r="C68" s="4" t="s">
        <v>182</v>
      </c>
      <c r="D68" s="4" t="s">
        <v>138</v>
      </c>
      <c r="E68" s="3" t="s">
        <v>0</v>
      </c>
      <c r="F68" s="3">
        <v>120</v>
      </c>
      <c r="G68" s="100">
        <v>696.6</v>
      </c>
      <c r="H68" s="67"/>
      <c r="I68" s="68">
        <v>0</v>
      </c>
      <c r="J68" s="76" t="str">
        <f t="shared" ref="J68:J69" si="20">IFERROR(F68/H68,"")</f>
        <v/>
      </c>
      <c r="K68" s="83">
        <v>30</v>
      </c>
      <c r="L68" s="24" t="str">
        <f t="shared" ref="L68:L69" si="21">IFERROR(I68*J68,"")</f>
        <v/>
      </c>
      <c r="M68" s="144" t="e">
        <f t="shared" si="19"/>
        <v>#VALUE!</v>
      </c>
      <c r="N68" s="111"/>
    </row>
    <row r="69" spans="1:14" ht="25.5" x14ac:dyDescent="0.25">
      <c r="A69" s="110">
        <v>54</v>
      </c>
      <c r="B69" s="3" t="s">
        <v>28</v>
      </c>
      <c r="C69" s="4" t="s">
        <v>242</v>
      </c>
      <c r="D69" s="4" t="s">
        <v>127</v>
      </c>
      <c r="E69" s="3" t="s">
        <v>119</v>
      </c>
      <c r="F69" s="3">
        <v>800</v>
      </c>
      <c r="G69" s="100">
        <v>173.34</v>
      </c>
      <c r="H69" s="67"/>
      <c r="I69" s="68">
        <v>0</v>
      </c>
      <c r="J69" s="76" t="str">
        <f t="shared" si="20"/>
        <v/>
      </c>
      <c r="K69" s="83">
        <v>30</v>
      </c>
      <c r="L69" s="24" t="str">
        <f t="shared" si="21"/>
        <v/>
      </c>
      <c r="M69" s="144" t="e">
        <f t="shared" si="19"/>
        <v>#VALUE!</v>
      </c>
      <c r="N69" s="111"/>
    </row>
    <row r="70" spans="1:14" x14ac:dyDescent="0.25">
      <c r="A70" s="110">
        <v>55</v>
      </c>
      <c r="B70" s="8" t="s">
        <v>28</v>
      </c>
      <c r="C70" s="9" t="s">
        <v>243</v>
      </c>
      <c r="D70" s="9" t="s">
        <v>139</v>
      </c>
      <c r="E70" s="8" t="s">
        <v>118</v>
      </c>
      <c r="F70" s="3">
        <v>1</v>
      </c>
      <c r="G70" s="100">
        <v>61.56</v>
      </c>
      <c r="H70" s="67"/>
      <c r="I70" s="68">
        <v>0</v>
      </c>
      <c r="J70" s="76" t="str">
        <f>IFERROR(F70/H70,"")</f>
        <v/>
      </c>
      <c r="K70" s="83">
        <v>20</v>
      </c>
      <c r="L70" s="24" t="str">
        <f>IFERROR(I70*J70,"")</f>
        <v/>
      </c>
      <c r="M70" s="144" t="e">
        <f t="shared" si="19"/>
        <v>#VALUE!</v>
      </c>
      <c r="N70" s="111"/>
    </row>
    <row r="71" spans="1:14" x14ac:dyDescent="0.25">
      <c r="A71" s="153" t="s">
        <v>107</v>
      </c>
      <c r="B71" s="154"/>
      <c r="C71" s="154"/>
      <c r="D71" s="71"/>
      <c r="E71" s="45"/>
      <c r="F71" s="14"/>
      <c r="G71" s="61"/>
      <c r="H71" s="62"/>
      <c r="I71" s="61"/>
      <c r="J71" s="43"/>
      <c r="K71" s="62"/>
      <c r="L71" s="61"/>
      <c r="M71" s="135"/>
      <c r="N71" s="112"/>
    </row>
    <row r="72" spans="1:14" x14ac:dyDescent="0.25">
      <c r="A72" s="116">
        <v>56</v>
      </c>
      <c r="B72" s="34" t="s">
        <v>76</v>
      </c>
      <c r="C72" s="22" t="s">
        <v>244</v>
      </c>
      <c r="D72" s="22" t="s">
        <v>322</v>
      </c>
      <c r="E72" s="23" t="s">
        <v>0</v>
      </c>
      <c r="F72" s="23">
        <v>10</v>
      </c>
      <c r="G72" s="101">
        <v>378</v>
      </c>
      <c r="H72" s="67"/>
      <c r="I72" s="68">
        <v>0</v>
      </c>
      <c r="J72" s="76" t="str">
        <f>IFERROR(F72/H72,"")</f>
        <v/>
      </c>
      <c r="K72" s="84">
        <v>10</v>
      </c>
      <c r="L72" s="24" t="str">
        <f>IFERROR(I72*J72,"")</f>
        <v/>
      </c>
      <c r="M72" s="144" t="e">
        <f t="shared" ref="M72:M135" si="22">K72*L72</f>
        <v>#VALUE!</v>
      </c>
      <c r="N72" s="115"/>
    </row>
    <row r="73" spans="1:14" ht="25.5" x14ac:dyDescent="0.25">
      <c r="A73" s="118">
        <v>57</v>
      </c>
      <c r="B73" s="20" t="s">
        <v>78</v>
      </c>
      <c r="C73" s="4" t="s">
        <v>245</v>
      </c>
      <c r="D73" s="4" t="s">
        <v>140</v>
      </c>
      <c r="E73" s="3" t="s">
        <v>128</v>
      </c>
      <c r="F73" s="3">
        <v>450</v>
      </c>
      <c r="G73" s="100">
        <v>122.69</v>
      </c>
      <c r="H73" s="67"/>
      <c r="I73" s="68">
        <v>0</v>
      </c>
      <c r="J73" s="76" t="str">
        <f t="shared" ref="J73:J80" si="23">IFERROR(F73/H73,"")</f>
        <v/>
      </c>
      <c r="K73" s="83">
        <v>30</v>
      </c>
      <c r="L73" s="24" t="str">
        <f t="shared" ref="L73:L80" si="24">IFERROR(I73*J73,"")</f>
        <v/>
      </c>
      <c r="M73" s="144" t="e">
        <f t="shared" si="22"/>
        <v>#VALUE!</v>
      </c>
      <c r="N73" s="111"/>
    </row>
    <row r="74" spans="1:14" ht="38.25" x14ac:dyDescent="0.25">
      <c r="A74" s="118">
        <v>58</v>
      </c>
      <c r="B74" s="20" t="s">
        <v>78</v>
      </c>
      <c r="C74" s="4" t="s">
        <v>246</v>
      </c>
      <c r="D74" s="4" t="s">
        <v>140</v>
      </c>
      <c r="E74" s="3" t="s">
        <v>128</v>
      </c>
      <c r="F74" s="3">
        <v>1000</v>
      </c>
      <c r="G74" s="100">
        <v>84.24</v>
      </c>
      <c r="H74" s="67"/>
      <c r="I74" s="68">
        <v>0</v>
      </c>
      <c r="J74" s="76" t="str">
        <f t="shared" ref="J74" si="25">IFERROR(F74/H74,"")</f>
        <v/>
      </c>
      <c r="K74" s="83">
        <v>20</v>
      </c>
      <c r="L74" s="24" t="str">
        <f t="shared" ref="L74" si="26">IFERROR(I74*J74,"")</f>
        <v/>
      </c>
      <c r="M74" s="144" t="e">
        <f t="shared" si="22"/>
        <v>#VALUE!</v>
      </c>
      <c r="N74" s="111"/>
    </row>
    <row r="75" spans="1:14" ht="51" x14ac:dyDescent="0.25">
      <c r="A75" s="118">
        <v>59</v>
      </c>
      <c r="B75" s="20" t="s">
        <v>30</v>
      </c>
      <c r="C75" s="4" t="s">
        <v>247</v>
      </c>
      <c r="D75" s="4" t="s">
        <v>140</v>
      </c>
      <c r="E75" s="3" t="s">
        <v>128</v>
      </c>
      <c r="F75" s="3">
        <v>1000</v>
      </c>
      <c r="G75" s="100">
        <v>257.58</v>
      </c>
      <c r="H75" s="67"/>
      <c r="I75" s="68">
        <v>0</v>
      </c>
      <c r="J75" s="76" t="str">
        <f t="shared" si="23"/>
        <v/>
      </c>
      <c r="K75" s="83">
        <v>15</v>
      </c>
      <c r="L75" s="24" t="str">
        <f t="shared" si="24"/>
        <v/>
      </c>
      <c r="M75" s="144" t="e">
        <f t="shared" si="22"/>
        <v>#VALUE!</v>
      </c>
      <c r="N75" s="111"/>
    </row>
    <row r="76" spans="1:14" ht="38.25" x14ac:dyDescent="0.25">
      <c r="A76" s="118">
        <v>60</v>
      </c>
      <c r="B76" s="20" t="s">
        <v>30</v>
      </c>
      <c r="C76" s="4" t="s">
        <v>248</v>
      </c>
      <c r="D76" s="4" t="s">
        <v>141</v>
      </c>
      <c r="E76" s="3" t="s">
        <v>128</v>
      </c>
      <c r="F76" s="3">
        <v>100</v>
      </c>
      <c r="G76" s="100">
        <v>27.54</v>
      </c>
      <c r="H76" s="67"/>
      <c r="I76" s="68">
        <v>0</v>
      </c>
      <c r="J76" s="76" t="str">
        <f t="shared" si="23"/>
        <v/>
      </c>
      <c r="K76" s="83">
        <v>20</v>
      </c>
      <c r="L76" s="24" t="str">
        <f t="shared" si="24"/>
        <v/>
      </c>
      <c r="M76" s="144" t="e">
        <f t="shared" si="22"/>
        <v>#VALUE!</v>
      </c>
      <c r="N76" s="111"/>
    </row>
    <row r="77" spans="1:14" ht="63.75" x14ac:dyDescent="0.25">
      <c r="A77" s="118">
        <v>61</v>
      </c>
      <c r="B77" s="20" t="s">
        <v>30</v>
      </c>
      <c r="C77" s="4" t="s">
        <v>249</v>
      </c>
      <c r="D77" s="4" t="s">
        <v>135</v>
      </c>
      <c r="E77" s="3" t="s">
        <v>117</v>
      </c>
      <c r="F77" s="3">
        <v>1</v>
      </c>
      <c r="G77" s="100">
        <v>82.62</v>
      </c>
      <c r="H77" s="67"/>
      <c r="I77" s="68">
        <v>0</v>
      </c>
      <c r="J77" s="76" t="str">
        <f t="shared" si="23"/>
        <v/>
      </c>
      <c r="K77" s="83">
        <v>20</v>
      </c>
      <c r="L77" s="24" t="str">
        <f t="shared" si="24"/>
        <v/>
      </c>
      <c r="M77" s="144" t="e">
        <f t="shared" si="22"/>
        <v>#VALUE!</v>
      </c>
      <c r="N77" s="111"/>
    </row>
    <row r="78" spans="1:14" ht="25.5" x14ac:dyDescent="0.25">
      <c r="A78" s="118">
        <v>62</v>
      </c>
      <c r="B78" s="20" t="s">
        <v>71</v>
      </c>
      <c r="C78" s="4" t="s">
        <v>363</v>
      </c>
      <c r="D78" s="4" t="s">
        <v>135</v>
      </c>
      <c r="E78" s="3" t="s">
        <v>117</v>
      </c>
      <c r="F78" s="3">
        <v>1</v>
      </c>
      <c r="G78" s="100">
        <v>50</v>
      </c>
      <c r="H78" s="67"/>
      <c r="I78" s="68">
        <v>0</v>
      </c>
      <c r="J78" s="76" t="str">
        <f t="shared" si="23"/>
        <v/>
      </c>
      <c r="K78" s="83">
        <v>20</v>
      </c>
      <c r="L78" s="24" t="str">
        <f t="shared" si="24"/>
        <v/>
      </c>
      <c r="M78" s="144" t="e">
        <f t="shared" si="22"/>
        <v>#VALUE!</v>
      </c>
      <c r="N78" s="111"/>
    </row>
    <row r="79" spans="1:14" ht="25.5" x14ac:dyDescent="0.25">
      <c r="A79" s="118">
        <v>63</v>
      </c>
      <c r="B79" s="20" t="s">
        <v>54</v>
      </c>
      <c r="C79" s="4" t="s">
        <v>323</v>
      </c>
      <c r="D79" s="4" t="s">
        <v>124</v>
      </c>
      <c r="E79" s="3" t="s">
        <v>119</v>
      </c>
      <c r="F79" s="3">
        <v>500</v>
      </c>
      <c r="G79" s="100">
        <v>96.77</v>
      </c>
      <c r="H79" s="67"/>
      <c r="I79" s="68">
        <v>0</v>
      </c>
      <c r="J79" s="76" t="str">
        <f t="shared" si="23"/>
        <v/>
      </c>
      <c r="K79" s="83">
        <v>30</v>
      </c>
      <c r="L79" s="24" t="str">
        <f t="shared" si="24"/>
        <v/>
      </c>
      <c r="M79" s="144" t="e">
        <f t="shared" si="22"/>
        <v>#VALUE!</v>
      </c>
      <c r="N79" s="111"/>
    </row>
    <row r="80" spans="1:14" ht="25.5" x14ac:dyDescent="0.25">
      <c r="A80" s="114">
        <v>64</v>
      </c>
      <c r="B80" s="30" t="s">
        <v>4</v>
      </c>
      <c r="C80" s="26" t="s">
        <v>250</v>
      </c>
      <c r="D80" s="26" t="s">
        <v>324</v>
      </c>
      <c r="E80" s="47" t="s">
        <v>128</v>
      </c>
      <c r="F80" s="23">
        <v>300</v>
      </c>
      <c r="G80" s="101">
        <v>27.65</v>
      </c>
      <c r="H80" s="67"/>
      <c r="I80" s="68">
        <v>0</v>
      </c>
      <c r="J80" s="76" t="str">
        <f t="shared" si="23"/>
        <v/>
      </c>
      <c r="K80" s="84">
        <v>20</v>
      </c>
      <c r="L80" s="24" t="str">
        <f t="shared" si="24"/>
        <v/>
      </c>
      <c r="M80" s="144" t="e">
        <f t="shared" si="22"/>
        <v>#VALUE!</v>
      </c>
      <c r="N80" s="115"/>
    </row>
    <row r="81" spans="1:14" ht="114.75" x14ac:dyDescent="0.25">
      <c r="A81" s="119">
        <v>65</v>
      </c>
      <c r="B81" s="32" t="s">
        <v>37</v>
      </c>
      <c r="C81" s="18" t="s">
        <v>251</v>
      </c>
      <c r="D81" s="18" t="s">
        <v>252</v>
      </c>
      <c r="E81" s="19" t="s">
        <v>253</v>
      </c>
      <c r="F81" s="3">
        <v>1</v>
      </c>
      <c r="G81" s="100">
        <v>238.14</v>
      </c>
      <c r="H81" s="67"/>
      <c r="I81" s="68">
        <v>0</v>
      </c>
      <c r="J81" s="76" t="str">
        <f>IFERROR(F81/H81,"")</f>
        <v/>
      </c>
      <c r="K81" s="83">
        <v>15</v>
      </c>
      <c r="L81" s="24" t="str">
        <f>IFERROR(I81*J81,"")</f>
        <v/>
      </c>
      <c r="M81" s="144" t="e">
        <f t="shared" si="22"/>
        <v>#VALUE!</v>
      </c>
      <c r="N81" s="111"/>
    </row>
    <row r="82" spans="1:14" x14ac:dyDescent="0.25">
      <c r="A82" s="155" t="s">
        <v>108</v>
      </c>
      <c r="B82" s="156"/>
      <c r="C82" s="157"/>
      <c r="D82" s="70"/>
      <c r="E82" s="54"/>
      <c r="F82" s="42"/>
      <c r="G82" s="43"/>
      <c r="H82" s="58"/>
      <c r="I82" s="43"/>
      <c r="J82" s="43"/>
      <c r="K82" s="58"/>
      <c r="L82" s="43"/>
      <c r="M82" s="136"/>
      <c r="N82" s="113"/>
    </row>
    <row r="83" spans="1:14" ht="51" x14ac:dyDescent="0.25">
      <c r="A83" s="110">
        <v>66</v>
      </c>
      <c r="B83" s="20" t="s">
        <v>83</v>
      </c>
      <c r="C83" s="4" t="s">
        <v>254</v>
      </c>
      <c r="D83" s="4" t="s">
        <v>142</v>
      </c>
      <c r="E83" s="3" t="s">
        <v>117</v>
      </c>
      <c r="F83" s="3">
        <v>10</v>
      </c>
      <c r="G83" s="100">
        <v>847.8</v>
      </c>
      <c r="H83" s="67"/>
      <c r="I83" s="68">
        <v>0</v>
      </c>
      <c r="J83" s="76" t="str">
        <f t="shared" si="8"/>
        <v/>
      </c>
      <c r="K83" s="83">
        <v>30</v>
      </c>
      <c r="L83" s="5" t="str">
        <f>IFERROR(I83*J83,"")</f>
        <v/>
      </c>
      <c r="M83" s="144" t="e">
        <f t="shared" si="22"/>
        <v>#VALUE!</v>
      </c>
      <c r="N83" s="111"/>
    </row>
    <row r="84" spans="1:14" ht="63.75" x14ac:dyDescent="0.25">
      <c r="A84" s="118">
        <v>67</v>
      </c>
      <c r="B84" s="35" t="s">
        <v>43</v>
      </c>
      <c r="C84" s="97" t="s">
        <v>327</v>
      </c>
      <c r="D84" s="4" t="s">
        <v>183</v>
      </c>
      <c r="E84" s="8" t="s">
        <v>119</v>
      </c>
      <c r="F84" s="3">
        <v>100</v>
      </c>
      <c r="G84" s="100">
        <v>37.799999999999997</v>
      </c>
      <c r="H84" s="67"/>
      <c r="I84" s="68">
        <v>0</v>
      </c>
      <c r="J84" s="76" t="str">
        <f>IFERROR(F84/H84,"")</f>
        <v/>
      </c>
      <c r="K84" s="83">
        <v>50</v>
      </c>
      <c r="L84" s="5" t="str">
        <f t="shared" ref="L84:L86" si="27">IFERROR(I84*J84,"")</f>
        <v/>
      </c>
      <c r="M84" s="144" t="e">
        <f t="shared" si="22"/>
        <v>#VALUE!</v>
      </c>
      <c r="N84" s="111"/>
    </row>
    <row r="85" spans="1:14" ht="76.5" x14ac:dyDescent="0.25">
      <c r="A85" s="118">
        <v>68</v>
      </c>
      <c r="B85" s="35" t="s">
        <v>43</v>
      </c>
      <c r="C85" s="98" t="s">
        <v>325</v>
      </c>
      <c r="D85" s="4" t="s">
        <v>183</v>
      </c>
      <c r="E85" s="3" t="s">
        <v>119</v>
      </c>
      <c r="F85" s="3">
        <v>75</v>
      </c>
      <c r="G85" s="100">
        <v>46.44</v>
      </c>
      <c r="H85" s="67"/>
      <c r="I85" s="68">
        <v>0</v>
      </c>
      <c r="J85" s="76" t="str">
        <f>IFERROR(F85/H85,"")</f>
        <v/>
      </c>
      <c r="K85" s="83">
        <v>50</v>
      </c>
      <c r="L85" s="5" t="str">
        <f t="shared" si="27"/>
        <v/>
      </c>
      <c r="M85" s="144" t="e">
        <f t="shared" si="22"/>
        <v>#VALUE!</v>
      </c>
      <c r="N85" s="111"/>
    </row>
    <row r="86" spans="1:14" ht="38.25" x14ac:dyDescent="0.25">
      <c r="A86" s="110">
        <v>69</v>
      </c>
      <c r="B86" s="35" t="s">
        <v>43</v>
      </c>
      <c r="C86" s="98" t="s">
        <v>255</v>
      </c>
      <c r="D86" s="4" t="s">
        <v>143</v>
      </c>
      <c r="E86" s="3" t="s">
        <v>119</v>
      </c>
      <c r="F86" s="3">
        <v>100</v>
      </c>
      <c r="G86" s="100">
        <v>34.56</v>
      </c>
      <c r="H86" s="67"/>
      <c r="I86" s="68">
        <v>0</v>
      </c>
      <c r="J86" s="76" t="str">
        <f>IFERROR(F86/H86,"")</f>
        <v/>
      </c>
      <c r="K86" s="83">
        <v>50</v>
      </c>
      <c r="L86" s="5" t="str">
        <f t="shared" si="27"/>
        <v/>
      </c>
      <c r="M86" s="144" t="e">
        <f t="shared" si="22"/>
        <v>#VALUE!</v>
      </c>
      <c r="N86" s="111"/>
    </row>
    <row r="87" spans="1:14" ht="63.75" x14ac:dyDescent="0.25">
      <c r="A87" s="118">
        <v>70</v>
      </c>
      <c r="B87" s="21" t="s">
        <v>7</v>
      </c>
      <c r="C87" s="98" t="s">
        <v>326</v>
      </c>
      <c r="D87" s="4" t="s">
        <v>183</v>
      </c>
      <c r="E87" s="3" t="s">
        <v>119</v>
      </c>
      <c r="F87" s="3">
        <v>100</v>
      </c>
      <c r="G87" s="100">
        <v>70.2</v>
      </c>
      <c r="H87" s="67"/>
      <c r="I87" s="68">
        <v>0</v>
      </c>
      <c r="J87" s="76" t="str">
        <f>IFERROR(F87/H87,"")</f>
        <v/>
      </c>
      <c r="K87" s="83">
        <v>50</v>
      </c>
      <c r="L87" s="5" t="str">
        <f>IFERROR(I87*J87,"")</f>
        <v/>
      </c>
      <c r="M87" s="144" t="e">
        <f t="shared" si="22"/>
        <v>#VALUE!</v>
      </c>
      <c r="N87" s="111"/>
    </row>
    <row r="88" spans="1:14" x14ac:dyDescent="0.25">
      <c r="A88" s="155" t="s">
        <v>109</v>
      </c>
      <c r="B88" s="156"/>
      <c r="C88" s="157"/>
      <c r="D88" s="70"/>
      <c r="E88" s="54"/>
      <c r="F88" s="42"/>
      <c r="G88" s="43"/>
      <c r="H88" s="58"/>
      <c r="I88" s="43"/>
      <c r="J88" s="43"/>
      <c r="K88" s="58"/>
      <c r="L88" s="43"/>
      <c r="M88" s="136"/>
      <c r="N88" s="113"/>
    </row>
    <row r="89" spans="1:14" ht="25.5" x14ac:dyDescent="0.25">
      <c r="A89" s="116">
        <v>71</v>
      </c>
      <c r="B89" s="30" t="s">
        <v>50</v>
      </c>
      <c r="C89" s="22" t="s">
        <v>256</v>
      </c>
      <c r="D89" s="22" t="s">
        <v>144</v>
      </c>
      <c r="E89" s="23" t="s">
        <v>0</v>
      </c>
      <c r="F89" s="23">
        <v>100</v>
      </c>
      <c r="G89" s="101">
        <v>34.56</v>
      </c>
      <c r="H89" s="67"/>
      <c r="I89" s="68">
        <v>0</v>
      </c>
      <c r="J89" s="76" t="str">
        <f>IFERROR(F89/H89,"")</f>
        <v/>
      </c>
      <c r="K89" s="84">
        <v>100</v>
      </c>
      <c r="L89" s="24" t="str">
        <f>IFERROR(I89*J89,"")</f>
        <v/>
      </c>
      <c r="M89" s="144" t="e">
        <f t="shared" si="22"/>
        <v>#VALUE!</v>
      </c>
      <c r="N89" s="115"/>
    </row>
    <row r="90" spans="1:14" ht="66.75" customHeight="1" x14ac:dyDescent="0.25">
      <c r="A90" s="110">
        <v>72</v>
      </c>
      <c r="B90" s="81" t="s">
        <v>50</v>
      </c>
      <c r="C90" s="11" t="s">
        <v>257</v>
      </c>
      <c r="D90" s="11" t="s">
        <v>145</v>
      </c>
      <c r="E90" s="48" t="s">
        <v>0</v>
      </c>
      <c r="F90" s="3">
        <v>200</v>
      </c>
      <c r="G90" s="102">
        <v>52.81</v>
      </c>
      <c r="H90" s="67"/>
      <c r="I90" s="68">
        <v>0</v>
      </c>
      <c r="J90" s="76" t="str">
        <f>IFERROR(F90/H90,"")</f>
        <v/>
      </c>
      <c r="K90" s="83">
        <v>100</v>
      </c>
      <c r="L90" s="24" t="str">
        <f t="shared" ref="L90:L104" si="28">IFERROR(I90*J90,"")</f>
        <v/>
      </c>
      <c r="M90" s="144" t="e">
        <f t="shared" si="22"/>
        <v>#VALUE!</v>
      </c>
      <c r="N90" s="111"/>
    </row>
    <row r="91" spans="1:14" ht="66.75" customHeight="1" x14ac:dyDescent="0.25">
      <c r="A91" s="110">
        <v>73</v>
      </c>
      <c r="B91" s="81" t="s">
        <v>50</v>
      </c>
      <c r="C91" s="11" t="s">
        <v>258</v>
      </c>
      <c r="D91" s="11" t="s">
        <v>138</v>
      </c>
      <c r="E91" s="48" t="s">
        <v>0</v>
      </c>
      <c r="F91" s="3">
        <v>80</v>
      </c>
      <c r="G91" s="102">
        <v>46.44</v>
      </c>
      <c r="H91" s="67"/>
      <c r="I91" s="68">
        <v>0</v>
      </c>
      <c r="J91" s="76" t="str">
        <f>IFERROR(F91/H91,"")</f>
        <v/>
      </c>
      <c r="K91" s="83">
        <v>100</v>
      </c>
      <c r="L91" s="24" t="str">
        <f t="shared" si="28"/>
        <v/>
      </c>
      <c r="M91" s="144" t="e">
        <f t="shared" si="22"/>
        <v>#VALUE!</v>
      </c>
      <c r="N91" s="111"/>
    </row>
    <row r="92" spans="1:14" ht="25.5" x14ac:dyDescent="0.25">
      <c r="A92" s="110">
        <v>74</v>
      </c>
      <c r="B92" s="36" t="s">
        <v>50</v>
      </c>
      <c r="C92" s="22" t="s">
        <v>259</v>
      </c>
      <c r="D92" s="11" t="s">
        <v>144</v>
      </c>
      <c r="E92" s="48" t="s">
        <v>0</v>
      </c>
      <c r="F92" s="3">
        <v>100</v>
      </c>
      <c r="G92" s="100">
        <v>30.24</v>
      </c>
      <c r="H92" s="67"/>
      <c r="I92" s="68">
        <v>0</v>
      </c>
      <c r="J92" s="76" t="str">
        <f>IFERROR(F92/H92,"")</f>
        <v/>
      </c>
      <c r="K92" s="83">
        <v>100</v>
      </c>
      <c r="L92" s="24" t="str">
        <f t="shared" si="28"/>
        <v/>
      </c>
      <c r="M92" s="144" t="e">
        <f t="shared" si="22"/>
        <v>#VALUE!</v>
      </c>
      <c r="N92" s="111"/>
    </row>
    <row r="93" spans="1:14" ht="102" x14ac:dyDescent="0.25">
      <c r="A93" s="110">
        <v>75</v>
      </c>
      <c r="B93" s="20" t="s">
        <v>33</v>
      </c>
      <c r="C93" s="1" t="s">
        <v>260</v>
      </c>
      <c r="D93" s="1" t="s">
        <v>146</v>
      </c>
      <c r="E93" s="8" t="s">
        <v>0</v>
      </c>
      <c r="F93" s="3">
        <v>3000</v>
      </c>
      <c r="G93" s="100">
        <v>656.64</v>
      </c>
      <c r="H93" s="67"/>
      <c r="I93" s="68">
        <v>0</v>
      </c>
      <c r="J93" s="76" t="str">
        <f t="shared" ref="J93:J147" si="29">IFERROR(F93/H93,"")</f>
        <v/>
      </c>
      <c r="K93" s="83">
        <v>100</v>
      </c>
      <c r="L93" s="24" t="str">
        <f t="shared" si="28"/>
        <v/>
      </c>
      <c r="M93" s="144" t="e">
        <f t="shared" si="22"/>
        <v>#VALUE!</v>
      </c>
      <c r="N93" s="111"/>
    </row>
    <row r="94" spans="1:14" ht="114.75" x14ac:dyDescent="0.25">
      <c r="A94" s="110">
        <v>76</v>
      </c>
      <c r="B94" s="66" t="s">
        <v>33</v>
      </c>
      <c r="C94" s="12" t="s">
        <v>261</v>
      </c>
      <c r="D94" s="12" t="s">
        <v>146</v>
      </c>
      <c r="E94" s="49" t="s">
        <v>0</v>
      </c>
      <c r="F94" s="3">
        <v>4000</v>
      </c>
      <c r="G94" s="100">
        <v>449.28</v>
      </c>
      <c r="H94" s="67"/>
      <c r="I94" s="68">
        <v>0</v>
      </c>
      <c r="J94" s="76" t="str">
        <f t="shared" si="29"/>
        <v/>
      </c>
      <c r="K94" s="83">
        <v>100</v>
      </c>
      <c r="L94" s="24" t="str">
        <f t="shared" si="28"/>
        <v/>
      </c>
      <c r="M94" s="144" t="e">
        <f t="shared" si="22"/>
        <v>#VALUE!</v>
      </c>
      <c r="N94" s="111"/>
    </row>
    <row r="95" spans="1:14" ht="102" x14ac:dyDescent="0.25">
      <c r="A95" s="110">
        <v>77</v>
      </c>
      <c r="B95" s="20" t="s">
        <v>20</v>
      </c>
      <c r="C95" s="12" t="s">
        <v>262</v>
      </c>
      <c r="D95" s="12" t="s">
        <v>146</v>
      </c>
      <c r="E95" s="49" t="s">
        <v>0</v>
      </c>
      <c r="F95" s="3">
        <v>3000</v>
      </c>
      <c r="G95" s="100">
        <v>777.6</v>
      </c>
      <c r="H95" s="67"/>
      <c r="I95" s="68">
        <v>0</v>
      </c>
      <c r="J95" s="76" t="str">
        <f t="shared" si="29"/>
        <v/>
      </c>
      <c r="K95" s="83">
        <v>100</v>
      </c>
      <c r="L95" s="24" t="str">
        <f t="shared" si="28"/>
        <v/>
      </c>
      <c r="M95" s="144" t="e">
        <f t="shared" si="22"/>
        <v>#VALUE!</v>
      </c>
      <c r="N95" s="111"/>
    </row>
    <row r="96" spans="1:14" ht="102" x14ac:dyDescent="0.25">
      <c r="A96" s="145">
        <v>78</v>
      </c>
      <c r="B96" s="20" t="s">
        <v>33</v>
      </c>
      <c r="C96" s="4" t="s">
        <v>337</v>
      </c>
      <c r="D96" s="9" t="s">
        <v>338</v>
      </c>
      <c r="E96" s="3" t="s">
        <v>92</v>
      </c>
      <c r="F96" s="3">
        <v>6</v>
      </c>
      <c r="G96" s="100">
        <v>120</v>
      </c>
      <c r="H96" s="67"/>
      <c r="I96" s="68">
        <v>0</v>
      </c>
      <c r="J96" s="76" t="str">
        <f t="shared" si="29"/>
        <v/>
      </c>
      <c r="K96" s="83">
        <v>30</v>
      </c>
      <c r="L96" s="24" t="str">
        <f t="shared" si="28"/>
        <v/>
      </c>
      <c r="M96" s="144" t="e">
        <f t="shared" si="22"/>
        <v>#VALUE!</v>
      </c>
      <c r="N96" s="115"/>
    </row>
    <row r="97" spans="1:14" ht="51" x14ac:dyDescent="0.25">
      <c r="A97" s="146">
        <v>79</v>
      </c>
      <c r="B97" s="39" t="s">
        <v>19</v>
      </c>
      <c r="C97" s="22" t="s">
        <v>191</v>
      </c>
      <c r="D97" s="9" t="s">
        <v>192</v>
      </c>
      <c r="E97" s="3" t="s">
        <v>92</v>
      </c>
      <c r="F97" s="3">
        <v>6</v>
      </c>
      <c r="G97" s="100">
        <v>80</v>
      </c>
      <c r="H97" s="67"/>
      <c r="I97" s="68">
        <v>0</v>
      </c>
      <c r="J97" s="76" t="str">
        <f t="shared" si="29"/>
        <v/>
      </c>
      <c r="K97" s="83">
        <v>95</v>
      </c>
      <c r="L97" s="24" t="str">
        <f t="shared" si="28"/>
        <v/>
      </c>
      <c r="M97" s="144" t="e">
        <f t="shared" si="22"/>
        <v>#VALUE!</v>
      </c>
      <c r="N97" s="115"/>
    </row>
    <row r="98" spans="1:14" ht="38.25" x14ac:dyDescent="0.25">
      <c r="A98" s="116">
        <v>80</v>
      </c>
      <c r="B98" s="34" t="s">
        <v>19</v>
      </c>
      <c r="C98" s="22" t="s">
        <v>263</v>
      </c>
      <c r="D98" s="22" t="s">
        <v>367</v>
      </c>
      <c r="E98" s="23" t="s">
        <v>92</v>
      </c>
      <c r="F98" s="30">
        <v>48</v>
      </c>
      <c r="G98" s="101">
        <v>312.12</v>
      </c>
      <c r="H98" s="67"/>
      <c r="I98" s="68">
        <v>0</v>
      </c>
      <c r="J98" s="76" t="str">
        <f t="shared" si="29"/>
        <v/>
      </c>
      <c r="K98" s="84">
        <v>100</v>
      </c>
      <c r="L98" s="24" t="str">
        <f t="shared" si="28"/>
        <v/>
      </c>
      <c r="M98" s="144" t="e">
        <f t="shared" si="22"/>
        <v>#VALUE!</v>
      </c>
      <c r="N98" s="115"/>
    </row>
    <row r="99" spans="1:14" ht="83.25" customHeight="1" x14ac:dyDescent="0.25">
      <c r="A99" s="110">
        <v>81</v>
      </c>
      <c r="B99" s="33" t="s">
        <v>19</v>
      </c>
      <c r="C99" s="1" t="s">
        <v>264</v>
      </c>
      <c r="D99" s="1" t="s">
        <v>330</v>
      </c>
      <c r="E99" s="8" t="s">
        <v>92</v>
      </c>
      <c r="F99" s="20">
        <v>12</v>
      </c>
      <c r="G99" s="100">
        <v>453.6</v>
      </c>
      <c r="H99" s="67"/>
      <c r="I99" s="68">
        <v>0</v>
      </c>
      <c r="J99" s="76" t="str">
        <f t="shared" si="29"/>
        <v/>
      </c>
      <c r="K99" s="83">
        <v>100</v>
      </c>
      <c r="L99" s="24" t="str">
        <f t="shared" si="28"/>
        <v/>
      </c>
      <c r="M99" s="144" t="e">
        <f t="shared" si="22"/>
        <v>#VALUE!</v>
      </c>
      <c r="N99" s="111"/>
    </row>
    <row r="100" spans="1:14" ht="63.75" x14ac:dyDescent="0.25">
      <c r="A100" s="110">
        <v>82</v>
      </c>
      <c r="B100" s="20" t="s">
        <v>19</v>
      </c>
      <c r="C100" s="9" t="s">
        <v>265</v>
      </c>
      <c r="D100" s="1" t="s">
        <v>173</v>
      </c>
      <c r="E100" s="8" t="s">
        <v>92</v>
      </c>
      <c r="F100" s="20">
        <v>6</v>
      </c>
      <c r="G100" s="100">
        <v>342.9</v>
      </c>
      <c r="H100" s="67"/>
      <c r="I100" s="68">
        <v>0</v>
      </c>
      <c r="J100" s="76" t="str">
        <f t="shared" si="29"/>
        <v/>
      </c>
      <c r="K100" s="83">
        <v>100</v>
      </c>
      <c r="L100" s="24" t="str">
        <f t="shared" si="28"/>
        <v/>
      </c>
      <c r="M100" s="144" t="e">
        <f t="shared" si="22"/>
        <v>#VALUE!</v>
      </c>
      <c r="N100" s="111"/>
    </row>
    <row r="101" spans="1:14" ht="85.5" customHeight="1" x14ac:dyDescent="0.25">
      <c r="A101" s="116">
        <v>83</v>
      </c>
      <c r="B101" s="33" t="s">
        <v>19</v>
      </c>
      <c r="C101" s="4" t="s">
        <v>266</v>
      </c>
      <c r="D101" s="1" t="s">
        <v>173</v>
      </c>
      <c r="E101" s="8" t="s">
        <v>92</v>
      </c>
      <c r="F101" s="20">
        <v>6</v>
      </c>
      <c r="G101" s="100">
        <v>646.91999999999996</v>
      </c>
      <c r="H101" s="67"/>
      <c r="I101" s="68">
        <v>0</v>
      </c>
      <c r="J101" s="76" t="str">
        <f t="shared" si="29"/>
        <v/>
      </c>
      <c r="K101" s="83">
        <v>100</v>
      </c>
      <c r="L101" s="24" t="str">
        <f t="shared" si="28"/>
        <v/>
      </c>
      <c r="M101" s="144" t="e">
        <f t="shared" si="22"/>
        <v>#VALUE!</v>
      </c>
      <c r="N101" s="111"/>
    </row>
    <row r="102" spans="1:14" ht="63.75" x14ac:dyDescent="0.25">
      <c r="A102" s="110">
        <v>84</v>
      </c>
      <c r="B102" s="20" t="s">
        <v>19</v>
      </c>
      <c r="C102" s="4" t="s">
        <v>267</v>
      </c>
      <c r="D102" s="1" t="s">
        <v>173</v>
      </c>
      <c r="E102" s="8" t="s">
        <v>92</v>
      </c>
      <c r="F102" s="20">
        <v>6</v>
      </c>
      <c r="G102" s="100">
        <v>490.32</v>
      </c>
      <c r="H102" s="67"/>
      <c r="I102" s="68">
        <v>0</v>
      </c>
      <c r="J102" s="76" t="str">
        <f t="shared" si="29"/>
        <v/>
      </c>
      <c r="K102" s="83">
        <v>100</v>
      </c>
      <c r="L102" s="24" t="str">
        <f t="shared" si="28"/>
        <v/>
      </c>
      <c r="M102" s="144" t="e">
        <f t="shared" si="22"/>
        <v>#VALUE!</v>
      </c>
      <c r="N102" s="111"/>
    </row>
    <row r="103" spans="1:14" ht="51" x14ac:dyDescent="0.25">
      <c r="A103" s="110">
        <v>85</v>
      </c>
      <c r="B103" s="20" t="s">
        <v>19</v>
      </c>
      <c r="C103" s="4" t="s">
        <v>268</v>
      </c>
      <c r="D103" s="4" t="s">
        <v>329</v>
      </c>
      <c r="E103" s="3" t="s">
        <v>92</v>
      </c>
      <c r="F103" s="20">
        <v>4</v>
      </c>
      <c r="G103" s="100">
        <v>42.12</v>
      </c>
      <c r="H103" s="67"/>
      <c r="I103" s="68">
        <v>0</v>
      </c>
      <c r="J103" s="76" t="str">
        <f t="shared" si="29"/>
        <v/>
      </c>
      <c r="K103" s="83">
        <v>100</v>
      </c>
      <c r="L103" s="24" t="str">
        <f t="shared" si="28"/>
        <v/>
      </c>
      <c r="M103" s="144" t="e">
        <f t="shared" si="22"/>
        <v>#VALUE!</v>
      </c>
      <c r="N103" s="111"/>
    </row>
    <row r="104" spans="1:14" ht="60" customHeight="1" x14ac:dyDescent="0.25">
      <c r="A104" s="116">
        <v>86</v>
      </c>
      <c r="B104" s="33" t="s">
        <v>41</v>
      </c>
      <c r="C104" s="4" t="s">
        <v>364</v>
      </c>
      <c r="D104" s="4" t="s">
        <v>328</v>
      </c>
      <c r="E104" s="3" t="s">
        <v>92</v>
      </c>
      <c r="F104" s="20">
        <v>6</v>
      </c>
      <c r="G104" s="100">
        <v>602.64</v>
      </c>
      <c r="H104" s="67"/>
      <c r="I104" s="68">
        <v>0</v>
      </c>
      <c r="J104" s="76" t="str">
        <f t="shared" si="29"/>
        <v/>
      </c>
      <c r="K104" s="83">
        <v>50</v>
      </c>
      <c r="L104" s="24" t="str">
        <f t="shared" si="28"/>
        <v/>
      </c>
      <c r="M104" s="144" t="e">
        <f t="shared" si="22"/>
        <v>#VALUE!</v>
      </c>
      <c r="N104" s="111"/>
    </row>
    <row r="105" spans="1:14" ht="63.75" x14ac:dyDescent="0.25">
      <c r="A105" s="110">
        <v>87</v>
      </c>
      <c r="B105" s="20" t="s">
        <v>41</v>
      </c>
      <c r="C105" s="4" t="s">
        <v>269</v>
      </c>
      <c r="D105" s="4" t="s">
        <v>329</v>
      </c>
      <c r="E105" s="3" t="s">
        <v>92</v>
      </c>
      <c r="F105" s="20">
        <v>2</v>
      </c>
      <c r="G105" s="100">
        <v>34.56</v>
      </c>
      <c r="H105" s="67"/>
      <c r="I105" s="68">
        <v>0</v>
      </c>
      <c r="J105" s="76" t="str">
        <f>IFERROR(F105/H105,"")</f>
        <v/>
      </c>
      <c r="K105" s="83">
        <v>50</v>
      </c>
      <c r="L105" s="24" t="str">
        <f>IFERROR(I105*J105,"")</f>
        <v/>
      </c>
      <c r="M105" s="144" t="e">
        <f t="shared" si="22"/>
        <v>#VALUE!</v>
      </c>
      <c r="N105" s="111"/>
    </row>
    <row r="106" spans="1:14" x14ac:dyDescent="0.25">
      <c r="A106" s="155" t="s">
        <v>110</v>
      </c>
      <c r="B106" s="156"/>
      <c r="C106" s="157"/>
      <c r="D106" s="75"/>
      <c r="E106" s="55"/>
      <c r="F106" s="40"/>
      <c r="G106" s="41"/>
      <c r="H106" s="63"/>
      <c r="I106" s="41"/>
      <c r="J106" s="43"/>
      <c r="K106" s="63"/>
      <c r="L106" s="41"/>
      <c r="M106" s="137"/>
      <c r="N106" s="117"/>
    </row>
    <row r="107" spans="1:14" ht="102" x14ac:dyDescent="0.25">
      <c r="A107" s="110">
        <v>88</v>
      </c>
      <c r="B107" s="20" t="s">
        <v>46</v>
      </c>
      <c r="C107" s="4" t="s">
        <v>270</v>
      </c>
      <c r="D107" s="4" t="s">
        <v>174</v>
      </c>
      <c r="E107" s="3" t="s">
        <v>128</v>
      </c>
      <c r="F107" s="3">
        <v>600</v>
      </c>
      <c r="G107" s="100">
        <v>41.04</v>
      </c>
      <c r="H107" s="67"/>
      <c r="I107" s="68">
        <v>0</v>
      </c>
      <c r="J107" s="76" t="str">
        <f t="shared" si="29"/>
        <v/>
      </c>
      <c r="K107" s="83">
        <v>25</v>
      </c>
      <c r="L107" s="5" t="str">
        <f>IFERROR(I107*J107,"")</f>
        <v/>
      </c>
      <c r="M107" s="144" t="e">
        <f t="shared" si="22"/>
        <v>#VALUE!</v>
      </c>
      <c r="N107" s="111"/>
    </row>
    <row r="108" spans="1:14" x14ac:dyDescent="0.25">
      <c r="A108" s="110">
        <v>89</v>
      </c>
      <c r="B108" s="20" t="s">
        <v>11</v>
      </c>
      <c r="C108" s="4" t="s">
        <v>271</v>
      </c>
      <c r="D108" s="4" t="s">
        <v>331</v>
      </c>
      <c r="E108" s="3" t="s">
        <v>117</v>
      </c>
      <c r="F108" s="3">
        <v>5</v>
      </c>
      <c r="G108" s="100">
        <v>181.66</v>
      </c>
      <c r="H108" s="67"/>
      <c r="I108" s="68">
        <v>0</v>
      </c>
      <c r="J108" s="76" t="str">
        <f t="shared" si="29"/>
        <v/>
      </c>
      <c r="K108" s="83">
        <v>75</v>
      </c>
      <c r="L108" s="5" t="str">
        <f t="shared" ref="L108:L114" si="30">IFERROR(I108*J108,"")</f>
        <v/>
      </c>
      <c r="M108" s="144" t="e">
        <f t="shared" si="22"/>
        <v>#VALUE!</v>
      </c>
      <c r="N108" s="111"/>
    </row>
    <row r="109" spans="1:14" ht="59.25" customHeight="1" x14ac:dyDescent="0.25">
      <c r="A109" s="110">
        <v>90</v>
      </c>
      <c r="B109" s="33" t="s">
        <v>11</v>
      </c>
      <c r="C109" s="4" t="s">
        <v>272</v>
      </c>
      <c r="D109" s="4" t="s">
        <v>150</v>
      </c>
      <c r="E109" s="3" t="s">
        <v>119</v>
      </c>
      <c r="F109" s="3">
        <v>500</v>
      </c>
      <c r="G109" s="100">
        <v>56.48</v>
      </c>
      <c r="H109" s="67"/>
      <c r="I109" s="68">
        <v>0</v>
      </c>
      <c r="J109" s="76" t="str">
        <f t="shared" si="29"/>
        <v/>
      </c>
      <c r="K109" s="83">
        <v>100</v>
      </c>
      <c r="L109" s="5" t="str">
        <f t="shared" si="30"/>
        <v/>
      </c>
      <c r="M109" s="144" t="e">
        <f t="shared" si="22"/>
        <v>#VALUE!</v>
      </c>
      <c r="N109" s="111"/>
    </row>
    <row r="110" spans="1:14" ht="72.75" customHeight="1" x14ac:dyDescent="0.25">
      <c r="A110" s="110">
        <v>91</v>
      </c>
      <c r="B110" s="33" t="s">
        <v>11</v>
      </c>
      <c r="C110" s="9" t="s">
        <v>273</v>
      </c>
      <c r="D110" s="4" t="s">
        <v>125</v>
      </c>
      <c r="E110" s="3" t="s">
        <v>119</v>
      </c>
      <c r="F110" s="3">
        <v>250</v>
      </c>
      <c r="G110" s="100">
        <v>66.959999999999994</v>
      </c>
      <c r="H110" s="67"/>
      <c r="I110" s="68">
        <v>0</v>
      </c>
      <c r="J110" s="76" t="str">
        <f t="shared" si="29"/>
        <v/>
      </c>
      <c r="K110" s="83">
        <v>100</v>
      </c>
      <c r="L110" s="5" t="str">
        <f t="shared" si="30"/>
        <v/>
      </c>
      <c r="M110" s="144" t="e">
        <f t="shared" si="22"/>
        <v>#VALUE!</v>
      </c>
      <c r="N110" s="111"/>
    </row>
    <row r="111" spans="1:14" ht="75" customHeight="1" x14ac:dyDescent="0.25">
      <c r="A111" s="110">
        <v>92</v>
      </c>
      <c r="B111" s="33" t="s">
        <v>11</v>
      </c>
      <c r="C111" s="9" t="s">
        <v>274</v>
      </c>
      <c r="D111" s="4" t="s">
        <v>150</v>
      </c>
      <c r="E111" s="3" t="s">
        <v>119</v>
      </c>
      <c r="F111" s="3">
        <v>250</v>
      </c>
      <c r="G111" s="100">
        <v>66.959999999999994</v>
      </c>
      <c r="H111" s="67"/>
      <c r="I111" s="68">
        <v>0</v>
      </c>
      <c r="J111" s="76" t="str">
        <f t="shared" si="29"/>
        <v/>
      </c>
      <c r="K111" s="83">
        <v>100</v>
      </c>
      <c r="L111" s="5" t="str">
        <f t="shared" si="30"/>
        <v/>
      </c>
      <c r="M111" s="144" t="e">
        <f t="shared" si="22"/>
        <v>#VALUE!</v>
      </c>
      <c r="N111" s="111"/>
    </row>
    <row r="112" spans="1:14" ht="72.75" customHeight="1" x14ac:dyDescent="0.25">
      <c r="A112" s="110">
        <v>93</v>
      </c>
      <c r="B112" s="33" t="s">
        <v>11</v>
      </c>
      <c r="C112" s="4" t="s">
        <v>275</v>
      </c>
      <c r="D112" s="4" t="s">
        <v>331</v>
      </c>
      <c r="E112" s="3" t="s">
        <v>117</v>
      </c>
      <c r="F112" s="3">
        <v>5</v>
      </c>
      <c r="G112" s="100">
        <v>213.84</v>
      </c>
      <c r="H112" s="67"/>
      <c r="I112" s="68">
        <v>0</v>
      </c>
      <c r="J112" s="76" t="str">
        <f t="shared" si="29"/>
        <v/>
      </c>
      <c r="K112" s="83">
        <v>30</v>
      </c>
      <c r="L112" s="5" t="str">
        <f t="shared" si="30"/>
        <v/>
      </c>
      <c r="M112" s="144" t="e">
        <f t="shared" si="22"/>
        <v>#VALUE!</v>
      </c>
      <c r="N112" s="111"/>
    </row>
    <row r="113" spans="1:14" ht="25.5" x14ac:dyDescent="0.25">
      <c r="A113" s="110">
        <v>94</v>
      </c>
      <c r="B113" s="20" t="s">
        <v>56</v>
      </c>
      <c r="C113" s="4" t="s">
        <v>276</v>
      </c>
      <c r="D113" s="4" t="s">
        <v>148</v>
      </c>
      <c r="E113" s="3" t="s">
        <v>119</v>
      </c>
      <c r="F113" s="3">
        <v>250</v>
      </c>
      <c r="G113" s="100">
        <v>52.92</v>
      </c>
      <c r="H113" s="67"/>
      <c r="I113" s="68">
        <v>0</v>
      </c>
      <c r="J113" s="76" t="str">
        <f t="shared" si="29"/>
        <v/>
      </c>
      <c r="K113" s="83">
        <v>25</v>
      </c>
      <c r="L113" s="5" t="str">
        <f t="shared" si="30"/>
        <v/>
      </c>
      <c r="M113" s="144" t="e">
        <f t="shared" si="22"/>
        <v>#VALUE!</v>
      </c>
      <c r="N113" s="111"/>
    </row>
    <row r="114" spans="1:14" ht="25.5" x14ac:dyDescent="0.25">
      <c r="A114" s="110">
        <v>95</v>
      </c>
      <c r="B114" s="20" t="s">
        <v>56</v>
      </c>
      <c r="C114" s="4" t="s">
        <v>277</v>
      </c>
      <c r="D114" s="4" t="s">
        <v>148</v>
      </c>
      <c r="E114" s="3" t="s">
        <v>119</v>
      </c>
      <c r="F114" s="3">
        <v>250</v>
      </c>
      <c r="G114" s="100">
        <v>52.92</v>
      </c>
      <c r="H114" s="67"/>
      <c r="I114" s="68">
        <v>0</v>
      </c>
      <c r="J114" s="76" t="str">
        <f t="shared" si="29"/>
        <v/>
      </c>
      <c r="K114" s="83">
        <v>25</v>
      </c>
      <c r="L114" s="5" t="str">
        <f t="shared" si="30"/>
        <v/>
      </c>
      <c r="M114" s="144" t="e">
        <f t="shared" si="22"/>
        <v>#VALUE!</v>
      </c>
      <c r="N114" s="111"/>
    </row>
    <row r="115" spans="1:14" ht="25.5" x14ac:dyDescent="0.25">
      <c r="A115" s="110">
        <v>96</v>
      </c>
      <c r="B115" s="20" t="s">
        <v>8</v>
      </c>
      <c r="C115" s="4" t="s">
        <v>278</v>
      </c>
      <c r="D115" s="4" t="s">
        <v>149</v>
      </c>
      <c r="E115" s="3" t="s">
        <v>128</v>
      </c>
      <c r="F115" s="3">
        <v>90</v>
      </c>
      <c r="G115" s="100">
        <v>19.440000000000001</v>
      </c>
      <c r="H115" s="67"/>
      <c r="I115" s="68">
        <v>0</v>
      </c>
      <c r="J115" s="76" t="str">
        <f t="shared" si="29"/>
        <v/>
      </c>
      <c r="K115" s="83">
        <v>50</v>
      </c>
      <c r="L115" s="5" t="str">
        <f>IFERROR(I115*J115,"")</f>
        <v/>
      </c>
      <c r="M115" s="144" t="e">
        <f t="shared" si="22"/>
        <v>#VALUE!</v>
      </c>
      <c r="N115" s="111"/>
    </row>
    <row r="116" spans="1:14" ht="50.25" customHeight="1" x14ac:dyDescent="0.25">
      <c r="A116" s="110">
        <v>97</v>
      </c>
      <c r="B116" s="20" t="s">
        <v>160</v>
      </c>
      <c r="C116" s="4" t="s">
        <v>279</v>
      </c>
      <c r="D116" s="4" t="s">
        <v>161</v>
      </c>
      <c r="E116" s="3" t="s">
        <v>0</v>
      </c>
      <c r="F116" s="3">
        <v>30</v>
      </c>
      <c r="G116" s="100">
        <v>15.12</v>
      </c>
      <c r="H116" s="67"/>
      <c r="I116" s="68">
        <v>0</v>
      </c>
      <c r="J116" s="76" t="str">
        <f t="shared" ref="J116" si="31">IFERROR(F116/H116,"")</f>
        <v/>
      </c>
      <c r="K116" s="83">
        <v>20</v>
      </c>
      <c r="L116" s="5" t="str">
        <f>IFERROR(I116*J116,"")</f>
        <v/>
      </c>
      <c r="M116" s="144" t="e">
        <f t="shared" si="22"/>
        <v>#VALUE!</v>
      </c>
      <c r="N116" s="111"/>
    </row>
    <row r="117" spans="1:14" x14ac:dyDescent="0.25">
      <c r="A117" s="120" t="s">
        <v>111</v>
      </c>
      <c r="B117" s="88"/>
      <c r="C117" s="88"/>
      <c r="D117" s="72"/>
      <c r="E117" s="56"/>
      <c r="F117" s="44"/>
      <c r="G117" s="44"/>
      <c r="H117" s="64"/>
      <c r="I117" s="65"/>
      <c r="J117" s="43"/>
      <c r="K117" s="64"/>
      <c r="L117" s="44"/>
      <c r="M117" s="140"/>
      <c r="N117" s="113"/>
    </row>
    <row r="118" spans="1:14" ht="51" x14ac:dyDescent="0.25">
      <c r="A118" s="118">
        <v>98</v>
      </c>
      <c r="B118" s="20" t="s">
        <v>23</v>
      </c>
      <c r="C118" s="4" t="s">
        <v>280</v>
      </c>
      <c r="D118" s="4" t="s">
        <v>150</v>
      </c>
      <c r="E118" s="3" t="s">
        <v>119</v>
      </c>
      <c r="F118" s="3">
        <v>500</v>
      </c>
      <c r="G118" s="100">
        <v>55.3</v>
      </c>
      <c r="H118" s="67"/>
      <c r="I118" s="68">
        <v>0</v>
      </c>
      <c r="J118" s="76" t="str">
        <f t="shared" si="29"/>
        <v/>
      </c>
      <c r="K118" s="83">
        <v>50</v>
      </c>
      <c r="L118" s="5" t="str">
        <f>IFERROR(I118*J118,"")</f>
        <v/>
      </c>
      <c r="M118" s="144" t="e">
        <f t="shared" si="22"/>
        <v>#VALUE!</v>
      </c>
      <c r="N118" s="111"/>
    </row>
    <row r="119" spans="1:14" ht="88.5" customHeight="1" x14ac:dyDescent="0.25">
      <c r="A119" s="110">
        <v>99</v>
      </c>
      <c r="B119" s="33" t="s">
        <v>23</v>
      </c>
      <c r="C119" s="4" t="s">
        <v>281</v>
      </c>
      <c r="D119" s="4" t="s">
        <v>151</v>
      </c>
      <c r="E119" s="3" t="s">
        <v>119</v>
      </c>
      <c r="F119" s="3">
        <v>1000</v>
      </c>
      <c r="G119" s="100">
        <v>94.45</v>
      </c>
      <c r="H119" s="67"/>
      <c r="I119" s="68">
        <v>0</v>
      </c>
      <c r="J119" s="76" t="str">
        <f t="shared" si="29"/>
        <v/>
      </c>
      <c r="K119" s="83">
        <v>75</v>
      </c>
      <c r="L119" s="5" t="str">
        <f t="shared" ref="L119:L126" si="32">IFERROR(I119*J119,"")</f>
        <v/>
      </c>
      <c r="M119" s="144" t="e">
        <f t="shared" si="22"/>
        <v>#VALUE!</v>
      </c>
      <c r="N119" s="111"/>
    </row>
    <row r="120" spans="1:14" ht="51" x14ac:dyDescent="0.25">
      <c r="A120" s="118">
        <v>100</v>
      </c>
      <c r="B120" s="20" t="s">
        <v>23</v>
      </c>
      <c r="C120" s="4" t="s">
        <v>280</v>
      </c>
      <c r="D120" s="4" t="s">
        <v>175</v>
      </c>
      <c r="E120" s="3" t="s">
        <v>119</v>
      </c>
      <c r="F120" s="3">
        <v>1200</v>
      </c>
      <c r="G120" s="100">
        <v>51.84</v>
      </c>
      <c r="H120" s="67"/>
      <c r="I120" s="68">
        <v>0</v>
      </c>
      <c r="J120" s="76" t="str">
        <f t="shared" si="29"/>
        <v/>
      </c>
      <c r="K120" s="83">
        <v>50</v>
      </c>
      <c r="L120" s="5" t="str">
        <f t="shared" si="32"/>
        <v/>
      </c>
      <c r="M120" s="144" t="e">
        <f t="shared" si="22"/>
        <v>#VALUE!</v>
      </c>
      <c r="N120" s="111"/>
    </row>
    <row r="121" spans="1:14" ht="114.75" x14ac:dyDescent="0.25">
      <c r="A121" s="110">
        <v>101</v>
      </c>
      <c r="B121" s="20" t="s">
        <v>23</v>
      </c>
      <c r="C121" s="4" t="s">
        <v>282</v>
      </c>
      <c r="D121" s="4" t="s">
        <v>331</v>
      </c>
      <c r="E121" s="3" t="s">
        <v>117</v>
      </c>
      <c r="F121" s="3">
        <v>5</v>
      </c>
      <c r="G121" s="100">
        <v>559.44000000000005</v>
      </c>
      <c r="H121" s="67"/>
      <c r="I121" s="68">
        <v>0</v>
      </c>
      <c r="J121" s="76" t="str">
        <f t="shared" si="29"/>
        <v/>
      </c>
      <c r="K121" s="83">
        <v>50</v>
      </c>
      <c r="L121" s="5" t="str">
        <f t="shared" si="32"/>
        <v/>
      </c>
      <c r="M121" s="144" t="e">
        <f t="shared" si="22"/>
        <v>#VALUE!</v>
      </c>
      <c r="N121" s="111"/>
    </row>
    <row r="122" spans="1:14" ht="114.75" x14ac:dyDescent="0.25">
      <c r="A122" s="118">
        <v>102</v>
      </c>
      <c r="B122" s="20" t="s">
        <v>23</v>
      </c>
      <c r="C122" s="4" t="s">
        <v>282</v>
      </c>
      <c r="D122" s="4" t="s">
        <v>120</v>
      </c>
      <c r="E122" s="3" t="s">
        <v>119</v>
      </c>
      <c r="F122" s="3">
        <v>500</v>
      </c>
      <c r="G122" s="100">
        <v>118.8</v>
      </c>
      <c r="H122" s="67"/>
      <c r="I122" s="68">
        <v>0</v>
      </c>
      <c r="J122" s="76" t="str">
        <f t="shared" si="29"/>
        <v/>
      </c>
      <c r="K122" s="83">
        <v>100</v>
      </c>
      <c r="L122" s="5" t="str">
        <f t="shared" si="32"/>
        <v/>
      </c>
      <c r="M122" s="144" t="e">
        <f t="shared" si="22"/>
        <v>#VALUE!</v>
      </c>
      <c r="N122" s="111"/>
    </row>
    <row r="123" spans="1:14" ht="65.25" customHeight="1" x14ac:dyDescent="0.25">
      <c r="A123" s="110">
        <v>103</v>
      </c>
      <c r="B123" s="33" t="s">
        <v>81</v>
      </c>
      <c r="C123" s="4" t="s">
        <v>369</v>
      </c>
      <c r="D123" s="4" t="s">
        <v>331</v>
      </c>
      <c r="E123" s="3" t="s">
        <v>117</v>
      </c>
      <c r="F123" s="3">
        <v>5</v>
      </c>
      <c r="G123" s="100">
        <v>855.36</v>
      </c>
      <c r="H123" s="67"/>
      <c r="I123" s="68">
        <v>0</v>
      </c>
      <c r="J123" s="76" t="str">
        <f t="shared" si="29"/>
        <v/>
      </c>
      <c r="K123" s="83">
        <v>25</v>
      </c>
      <c r="L123" s="5" t="str">
        <f t="shared" si="32"/>
        <v/>
      </c>
      <c r="M123" s="144" t="e">
        <f t="shared" si="22"/>
        <v>#VALUE!</v>
      </c>
      <c r="N123" s="111"/>
    </row>
    <row r="124" spans="1:14" ht="70.5" customHeight="1" x14ac:dyDescent="0.25">
      <c r="A124" s="118">
        <v>104</v>
      </c>
      <c r="B124" s="33" t="s">
        <v>81</v>
      </c>
      <c r="C124" s="4" t="s">
        <v>373</v>
      </c>
      <c r="D124" s="4" t="s">
        <v>151</v>
      </c>
      <c r="E124" s="3" t="s">
        <v>119</v>
      </c>
      <c r="F124" s="3">
        <v>800</v>
      </c>
      <c r="G124" s="102">
        <v>285.12</v>
      </c>
      <c r="H124" s="67"/>
      <c r="I124" s="68">
        <v>0</v>
      </c>
      <c r="J124" s="76" t="str">
        <f t="shared" si="29"/>
        <v/>
      </c>
      <c r="K124" s="83">
        <v>50</v>
      </c>
      <c r="L124" s="5" t="str">
        <f t="shared" si="32"/>
        <v/>
      </c>
      <c r="M124" s="144" t="e">
        <f t="shared" si="22"/>
        <v>#VALUE!</v>
      </c>
      <c r="N124" s="111"/>
    </row>
    <row r="125" spans="1:14" ht="25.5" x14ac:dyDescent="0.25">
      <c r="A125" s="110">
        <v>105</v>
      </c>
      <c r="B125" s="20" t="s">
        <v>14</v>
      </c>
      <c r="C125" s="4" t="s">
        <v>283</v>
      </c>
      <c r="D125" s="4" t="s">
        <v>332</v>
      </c>
      <c r="E125" s="3" t="s">
        <v>128</v>
      </c>
      <c r="F125" s="3">
        <v>550</v>
      </c>
      <c r="G125" s="100">
        <v>62.05</v>
      </c>
      <c r="H125" s="67"/>
      <c r="I125" s="68">
        <v>0</v>
      </c>
      <c r="J125" s="76" t="str">
        <f t="shared" si="29"/>
        <v/>
      </c>
      <c r="K125" s="83">
        <v>25</v>
      </c>
      <c r="L125" s="5" t="str">
        <f t="shared" si="32"/>
        <v/>
      </c>
      <c r="M125" s="144" t="e">
        <f t="shared" si="22"/>
        <v>#VALUE!</v>
      </c>
      <c r="N125" s="111"/>
    </row>
    <row r="126" spans="1:14" ht="25.5" x14ac:dyDescent="0.25">
      <c r="A126" s="118">
        <v>106</v>
      </c>
      <c r="B126" s="20" t="s">
        <v>14</v>
      </c>
      <c r="C126" s="4" t="s">
        <v>284</v>
      </c>
      <c r="D126" s="4" t="s">
        <v>331</v>
      </c>
      <c r="E126" s="3" t="s">
        <v>117</v>
      </c>
      <c r="F126" s="3">
        <v>5</v>
      </c>
      <c r="G126" s="100">
        <v>414.72</v>
      </c>
      <c r="H126" s="67"/>
      <c r="I126" s="68">
        <v>0</v>
      </c>
      <c r="J126" s="76" t="str">
        <f t="shared" si="29"/>
        <v/>
      </c>
      <c r="K126" s="83">
        <v>30</v>
      </c>
      <c r="L126" s="5" t="str">
        <f t="shared" si="32"/>
        <v/>
      </c>
      <c r="M126" s="144" t="e">
        <f t="shared" si="22"/>
        <v>#VALUE!</v>
      </c>
      <c r="N126" s="111"/>
    </row>
    <row r="127" spans="1:14" ht="68.25" customHeight="1" x14ac:dyDescent="0.25">
      <c r="A127" s="110">
        <v>107</v>
      </c>
      <c r="B127" s="33" t="s">
        <v>14</v>
      </c>
      <c r="C127" s="9" t="s">
        <v>285</v>
      </c>
      <c r="D127" s="4" t="s">
        <v>120</v>
      </c>
      <c r="E127" s="8" t="s">
        <v>119</v>
      </c>
      <c r="F127" s="3">
        <v>500</v>
      </c>
      <c r="G127" s="100">
        <v>92.34</v>
      </c>
      <c r="H127" s="67"/>
      <c r="I127" s="68">
        <v>0</v>
      </c>
      <c r="J127" s="76" t="str">
        <f t="shared" si="29"/>
        <v/>
      </c>
      <c r="K127" s="83">
        <v>25</v>
      </c>
      <c r="L127" s="5" t="str">
        <f>IFERROR(I127*J127,"")</f>
        <v/>
      </c>
      <c r="M127" s="144" t="e">
        <f t="shared" si="22"/>
        <v>#VALUE!</v>
      </c>
      <c r="N127" s="111"/>
    </row>
    <row r="128" spans="1:14" x14ac:dyDescent="0.25">
      <c r="A128" s="155" t="s">
        <v>113</v>
      </c>
      <c r="B128" s="156"/>
      <c r="C128" s="157"/>
      <c r="D128" s="70"/>
      <c r="E128" s="45"/>
      <c r="F128" s="28"/>
      <c r="G128" s="28"/>
      <c r="H128" s="59"/>
      <c r="I128" s="60"/>
      <c r="J128" s="43"/>
      <c r="K128" s="59"/>
      <c r="L128" s="28"/>
      <c r="M128" s="141"/>
      <c r="N128" s="112"/>
    </row>
    <row r="129" spans="1:14" x14ac:dyDescent="0.25">
      <c r="A129" s="110">
        <v>108</v>
      </c>
      <c r="B129" s="20" t="s">
        <v>53</v>
      </c>
      <c r="C129" s="4" t="s">
        <v>61</v>
      </c>
      <c r="D129" s="4" t="s">
        <v>321</v>
      </c>
      <c r="E129" s="3" t="s">
        <v>0</v>
      </c>
      <c r="F129" s="3">
        <v>3</v>
      </c>
      <c r="G129" s="100">
        <v>17.28</v>
      </c>
      <c r="H129" s="67"/>
      <c r="I129" s="68">
        <v>0</v>
      </c>
      <c r="J129" s="76" t="str">
        <f t="shared" si="29"/>
        <v/>
      </c>
      <c r="K129" s="83">
        <v>25</v>
      </c>
      <c r="L129" s="5" t="str">
        <f>IFERROR(I129*J129,"")</f>
        <v/>
      </c>
      <c r="M129" s="144" t="e">
        <f t="shared" si="22"/>
        <v>#VALUE!</v>
      </c>
      <c r="N129" s="111"/>
    </row>
    <row r="130" spans="1:14" ht="25.5" x14ac:dyDescent="0.25">
      <c r="A130" s="110">
        <v>109</v>
      </c>
      <c r="B130" s="20" t="s">
        <v>53</v>
      </c>
      <c r="C130" s="4" t="s">
        <v>184</v>
      </c>
      <c r="D130" s="4" t="s">
        <v>152</v>
      </c>
      <c r="E130" s="3" t="s">
        <v>0</v>
      </c>
      <c r="F130" s="3">
        <v>1</v>
      </c>
      <c r="G130" s="100">
        <v>27</v>
      </c>
      <c r="H130" s="67"/>
      <c r="I130" s="68">
        <v>0</v>
      </c>
      <c r="J130" s="76" t="str">
        <f t="shared" si="29"/>
        <v/>
      </c>
      <c r="K130" s="83">
        <v>25</v>
      </c>
      <c r="L130" s="5" t="str">
        <f t="shared" ref="L130:L144" si="33">IFERROR(I130*J130,"")</f>
        <v/>
      </c>
      <c r="M130" s="144" t="e">
        <f t="shared" si="22"/>
        <v>#VALUE!</v>
      </c>
      <c r="N130" s="111"/>
    </row>
    <row r="131" spans="1:14" ht="25.5" x14ac:dyDescent="0.25">
      <c r="A131" s="110">
        <v>110</v>
      </c>
      <c r="B131" s="20" t="s">
        <v>6</v>
      </c>
      <c r="C131" s="4" t="s">
        <v>286</v>
      </c>
      <c r="D131" s="4" t="s">
        <v>152</v>
      </c>
      <c r="E131" s="3" t="s">
        <v>0</v>
      </c>
      <c r="F131" s="3">
        <v>1</v>
      </c>
      <c r="G131" s="100">
        <v>63.72</v>
      </c>
      <c r="H131" s="67"/>
      <c r="I131" s="68">
        <v>0</v>
      </c>
      <c r="J131" s="76" t="str">
        <f t="shared" si="29"/>
        <v/>
      </c>
      <c r="K131" s="83">
        <v>80</v>
      </c>
      <c r="L131" s="5" t="str">
        <f t="shared" si="33"/>
        <v/>
      </c>
      <c r="M131" s="144" t="e">
        <f t="shared" si="22"/>
        <v>#VALUE!</v>
      </c>
      <c r="N131" s="111"/>
    </row>
    <row r="132" spans="1:14" ht="51" x14ac:dyDescent="0.25">
      <c r="A132" s="110">
        <v>111</v>
      </c>
      <c r="B132" s="20" t="s">
        <v>6</v>
      </c>
      <c r="C132" s="4" t="s">
        <v>287</v>
      </c>
      <c r="D132" s="4" t="s">
        <v>152</v>
      </c>
      <c r="E132" s="3" t="s">
        <v>0</v>
      </c>
      <c r="F132" s="3">
        <v>1</v>
      </c>
      <c r="G132" s="100">
        <v>74.52</v>
      </c>
      <c r="H132" s="67"/>
      <c r="I132" s="68">
        <v>0</v>
      </c>
      <c r="J132" s="76" t="str">
        <f t="shared" si="29"/>
        <v/>
      </c>
      <c r="K132" s="83">
        <v>80</v>
      </c>
      <c r="L132" s="5" t="str">
        <f t="shared" si="33"/>
        <v/>
      </c>
      <c r="M132" s="144" t="e">
        <f t="shared" si="22"/>
        <v>#VALUE!</v>
      </c>
      <c r="N132" s="111"/>
    </row>
    <row r="133" spans="1:14" ht="62.25" customHeight="1" x14ac:dyDescent="0.25">
      <c r="A133" s="110">
        <v>112</v>
      </c>
      <c r="B133" s="80" t="s">
        <v>6</v>
      </c>
      <c r="C133" s="6" t="s">
        <v>288</v>
      </c>
      <c r="D133" s="6" t="s">
        <v>152</v>
      </c>
      <c r="E133" s="50" t="s">
        <v>0</v>
      </c>
      <c r="F133" s="3">
        <v>1</v>
      </c>
      <c r="G133" s="100">
        <v>75.599999999999994</v>
      </c>
      <c r="H133" s="67"/>
      <c r="I133" s="68">
        <v>0</v>
      </c>
      <c r="J133" s="76" t="str">
        <f t="shared" si="29"/>
        <v/>
      </c>
      <c r="K133" s="83">
        <v>50</v>
      </c>
      <c r="L133" s="5" t="str">
        <f t="shared" si="33"/>
        <v/>
      </c>
      <c r="M133" s="144" t="e">
        <f t="shared" si="22"/>
        <v>#VALUE!</v>
      </c>
      <c r="N133" s="111"/>
    </row>
    <row r="134" spans="1:14" ht="54" customHeight="1" x14ac:dyDescent="0.25">
      <c r="A134" s="110">
        <v>113</v>
      </c>
      <c r="B134" s="80" t="s">
        <v>6</v>
      </c>
      <c r="C134" s="6" t="s">
        <v>179</v>
      </c>
      <c r="D134" s="6" t="s">
        <v>152</v>
      </c>
      <c r="E134" s="50" t="s">
        <v>0</v>
      </c>
      <c r="F134" s="3">
        <v>1</v>
      </c>
      <c r="G134" s="100">
        <v>31.32</v>
      </c>
      <c r="H134" s="67"/>
      <c r="I134" s="68">
        <v>0</v>
      </c>
      <c r="J134" s="76" t="str">
        <f t="shared" si="29"/>
        <v/>
      </c>
      <c r="K134" s="83">
        <v>50</v>
      </c>
      <c r="L134" s="5" t="str">
        <f t="shared" si="33"/>
        <v/>
      </c>
      <c r="M134" s="144" t="e">
        <f t="shared" si="22"/>
        <v>#VALUE!</v>
      </c>
      <c r="N134" s="111"/>
    </row>
    <row r="135" spans="1:14" ht="38.25" x14ac:dyDescent="0.25">
      <c r="A135" s="110">
        <v>114</v>
      </c>
      <c r="B135" s="35" t="s">
        <v>9</v>
      </c>
      <c r="C135" s="4" t="s">
        <v>289</v>
      </c>
      <c r="D135" s="4" t="s">
        <v>152</v>
      </c>
      <c r="E135" s="3" t="s">
        <v>0</v>
      </c>
      <c r="F135" s="3">
        <v>1</v>
      </c>
      <c r="G135" s="100">
        <v>20.74</v>
      </c>
      <c r="H135" s="67"/>
      <c r="I135" s="68">
        <v>0</v>
      </c>
      <c r="J135" s="76" t="str">
        <f t="shared" si="29"/>
        <v/>
      </c>
      <c r="K135" s="83">
        <v>50</v>
      </c>
      <c r="L135" s="5" t="str">
        <f t="shared" si="33"/>
        <v/>
      </c>
      <c r="M135" s="144" t="e">
        <f t="shared" si="22"/>
        <v>#VALUE!</v>
      </c>
      <c r="N135" s="111"/>
    </row>
    <row r="136" spans="1:14" ht="38.25" x14ac:dyDescent="0.25">
      <c r="A136" s="110">
        <v>115</v>
      </c>
      <c r="B136" s="35" t="s">
        <v>9</v>
      </c>
      <c r="C136" s="4" t="s">
        <v>290</v>
      </c>
      <c r="D136" s="4" t="s">
        <v>152</v>
      </c>
      <c r="E136" s="3" t="s">
        <v>0</v>
      </c>
      <c r="F136" s="3">
        <v>1</v>
      </c>
      <c r="G136" s="100">
        <v>24.62</v>
      </c>
      <c r="H136" s="67"/>
      <c r="I136" s="68">
        <v>0</v>
      </c>
      <c r="J136" s="76" t="str">
        <f t="shared" si="29"/>
        <v/>
      </c>
      <c r="K136" s="83">
        <v>50</v>
      </c>
      <c r="L136" s="5" t="str">
        <f t="shared" si="33"/>
        <v/>
      </c>
      <c r="M136" s="144" t="e">
        <f t="shared" ref="M136:M145" si="34">K136*L136</f>
        <v>#VALUE!</v>
      </c>
      <c r="N136" s="111"/>
    </row>
    <row r="137" spans="1:14" ht="64.5" customHeight="1" x14ac:dyDescent="0.25">
      <c r="A137" s="110">
        <v>116</v>
      </c>
      <c r="B137" s="20" t="s">
        <v>3</v>
      </c>
      <c r="C137" s="4" t="s">
        <v>291</v>
      </c>
      <c r="D137" s="4" t="s">
        <v>333</v>
      </c>
      <c r="E137" s="3" t="s">
        <v>0</v>
      </c>
      <c r="F137" s="3">
        <v>10</v>
      </c>
      <c r="G137" s="100">
        <v>43.2</v>
      </c>
      <c r="H137" s="67"/>
      <c r="I137" s="68">
        <v>0</v>
      </c>
      <c r="J137" s="76" t="str">
        <f t="shared" si="29"/>
        <v/>
      </c>
      <c r="K137" s="83">
        <v>100</v>
      </c>
      <c r="L137" s="5" t="str">
        <f t="shared" si="33"/>
        <v/>
      </c>
      <c r="M137" s="144" t="e">
        <f t="shared" si="34"/>
        <v>#VALUE!</v>
      </c>
      <c r="N137" s="111"/>
    </row>
    <row r="138" spans="1:14" ht="51" x14ac:dyDescent="0.25">
      <c r="A138" s="110">
        <v>117</v>
      </c>
      <c r="B138" s="20" t="s">
        <v>3</v>
      </c>
      <c r="C138" s="4" t="s">
        <v>292</v>
      </c>
      <c r="D138" s="4" t="s">
        <v>333</v>
      </c>
      <c r="E138" s="3" t="s">
        <v>0</v>
      </c>
      <c r="F138" s="3">
        <v>10</v>
      </c>
      <c r="G138" s="100">
        <v>16.2</v>
      </c>
      <c r="H138" s="67"/>
      <c r="I138" s="68">
        <v>0</v>
      </c>
      <c r="J138" s="76" t="str">
        <f t="shared" si="29"/>
        <v/>
      </c>
      <c r="K138" s="83">
        <v>57</v>
      </c>
      <c r="L138" s="5" t="str">
        <f t="shared" si="33"/>
        <v/>
      </c>
      <c r="M138" s="144" t="e">
        <f t="shared" si="34"/>
        <v>#VALUE!</v>
      </c>
      <c r="N138" s="111"/>
    </row>
    <row r="139" spans="1:14" ht="25.5" x14ac:dyDescent="0.25">
      <c r="A139" s="110">
        <v>118</v>
      </c>
      <c r="B139" s="20" t="s">
        <v>44</v>
      </c>
      <c r="C139" s="4" t="s">
        <v>293</v>
      </c>
      <c r="D139" s="4" t="s">
        <v>150</v>
      </c>
      <c r="E139" s="3" t="s">
        <v>119</v>
      </c>
      <c r="F139" s="3">
        <v>300</v>
      </c>
      <c r="G139" s="100">
        <v>100.22</v>
      </c>
      <c r="H139" s="67"/>
      <c r="I139" s="68">
        <v>0</v>
      </c>
      <c r="J139" s="76" t="str">
        <f t="shared" si="29"/>
        <v/>
      </c>
      <c r="K139" s="83">
        <v>20</v>
      </c>
      <c r="L139" s="5" t="str">
        <f t="shared" si="33"/>
        <v/>
      </c>
      <c r="M139" s="144" t="e">
        <f t="shared" si="34"/>
        <v>#VALUE!</v>
      </c>
      <c r="N139" s="111"/>
    </row>
    <row r="140" spans="1:14" ht="25.5" x14ac:dyDescent="0.25">
      <c r="A140" s="110">
        <v>119</v>
      </c>
      <c r="B140" s="20" t="s">
        <v>44</v>
      </c>
      <c r="C140" s="4" t="s">
        <v>294</v>
      </c>
      <c r="D140" s="4" t="s">
        <v>124</v>
      </c>
      <c r="E140" s="3" t="s">
        <v>119</v>
      </c>
      <c r="F140" s="3">
        <v>500</v>
      </c>
      <c r="G140" s="100">
        <v>98.5</v>
      </c>
      <c r="H140" s="67"/>
      <c r="I140" s="68">
        <v>0</v>
      </c>
      <c r="J140" s="76" t="str">
        <f t="shared" si="29"/>
        <v/>
      </c>
      <c r="K140" s="83">
        <v>10</v>
      </c>
      <c r="L140" s="5" t="str">
        <f t="shared" si="33"/>
        <v/>
      </c>
      <c r="M140" s="144" t="e">
        <f t="shared" si="34"/>
        <v>#VALUE!</v>
      </c>
      <c r="N140" s="111"/>
    </row>
    <row r="141" spans="1:14" ht="89.25" x14ac:dyDescent="0.25">
      <c r="A141" s="110">
        <v>120</v>
      </c>
      <c r="B141" s="20" t="s">
        <v>66</v>
      </c>
      <c r="C141" s="4" t="s">
        <v>295</v>
      </c>
      <c r="D141" s="4" t="s">
        <v>153</v>
      </c>
      <c r="E141" s="3" t="s">
        <v>0</v>
      </c>
      <c r="F141" s="3">
        <v>100</v>
      </c>
      <c r="G141" s="100">
        <v>941.76</v>
      </c>
      <c r="H141" s="67"/>
      <c r="I141" s="68">
        <v>0</v>
      </c>
      <c r="J141" s="76" t="str">
        <f t="shared" si="29"/>
        <v/>
      </c>
      <c r="K141" s="83">
        <v>10</v>
      </c>
      <c r="L141" s="5" t="str">
        <f t="shared" si="33"/>
        <v/>
      </c>
      <c r="M141" s="144" t="e">
        <f t="shared" si="34"/>
        <v>#VALUE!</v>
      </c>
      <c r="N141" s="111"/>
    </row>
    <row r="142" spans="1:14" ht="25.5" x14ac:dyDescent="0.25">
      <c r="A142" s="110">
        <v>121</v>
      </c>
      <c r="B142" s="21" t="s">
        <v>40</v>
      </c>
      <c r="C142" s="4" t="s">
        <v>296</v>
      </c>
      <c r="D142" s="4" t="s">
        <v>152</v>
      </c>
      <c r="E142" s="3" t="s">
        <v>0</v>
      </c>
      <c r="F142" s="3">
        <v>1</v>
      </c>
      <c r="G142" s="100">
        <v>38.020000000000003</v>
      </c>
      <c r="H142" s="67"/>
      <c r="I142" s="68">
        <v>0</v>
      </c>
      <c r="J142" s="76" t="str">
        <f t="shared" si="29"/>
        <v/>
      </c>
      <c r="K142" s="83">
        <v>50</v>
      </c>
      <c r="L142" s="5" t="str">
        <f t="shared" si="33"/>
        <v/>
      </c>
      <c r="M142" s="144" t="e">
        <f t="shared" si="34"/>
        <v>#VALUE!</v>
      </c>
      <c r="N142" s="111"/>
    </row>
    <row r="143" spans="1:14" ht="38.25" x14ac:dyDescent="0.25">
      <c r="A143" s="110">
        <v>122</v>
      </c>
      <c r="B143" s="35" t="s">
        <v>40</v>
      </c>
      <c r="C143" s="4" t="s">
        <v>297</v>
      </c>
      <c r="D143" s="4" t="s">
        <v>147</v>
      </c>
      <c r="E143" s="3" t="s">
        <v>0</v>
      </c>
      <c r="F143" s="3">
        <v>1</v>
      </c>
      <c r="G143" s="100">
        <v>4.32</v>
      </c>
      <c r="H143" s="67"/>
      <c r="I143" s="68">
        <v>0</v>
      </c>
      <c r="J143" s="76" t="str">
        <f t="shared" si="29"/>
        <v/>
      </c>
      <c r="K143" s="83">
        <v>50</v>
      </c>
      <c r="L143" s="5" t="str">
        <f t="shared" si="33"/>
        <v/>
      </c>
      <c r="M143" s="144" t="e">
        <f t="shared" si="34"/>
        <v>#VALUE!</v>
      </c>
      <c r="N143" s="111"/>
    </row>
    <row r="144" spans="1:14" ht="125.25" customHeight="1" x14ac:dyDescent="0.25">
      <c r="A144" s="110">
        <v>123</v>
      </c>
      <c r="B144" s="33" t="s">
        <v>32</v>
      </c>
      <c r="C144" s="4" t="s">
        <v>298</v>
      </c>
      <c r="D144" s="4" t="s">
        <v>152</v>
      </c>
      <c r="E144" s="3" t="s">
        <v>0</v>
      </c>
      <c r="F144" s="3">
        <v>1</v>
      </c>
      <c r="G144" s="100">
        <v>30.24</v>
      </c>
      <c r="H144" s="67"/>
      <c r="I144" s="68">
        <v>0</v>
      </c>
      <c r="J144" s="76" t="str">
        <f t="shared" si="29"/>
        <v/>
      </c>
      <c r="K144" s="83">
        <v>50</v>
      </c>
      <c r="L144" s="5" t="str">
        <f t="shared" si="33"/>
        <v/>
      </c>
      <c r="M144" s="144" t="e">
        <f t="shared" si="34"/>
        <v>#VALUE!</v>
      </c>
      <c r="N144" s="111"/>
    </row>
    <row r="145" spans="1:14" ht="25.5" x14ac:dyDescent="0.25">
      <c r="A145" s="110">
        <v>124</v>
      </c>
      <c r="B145" s="21" t="s">
        <v>79</v>
      </c>
      <c r="C145" s="4" t="s">
        <v>80</v>
      </c>
      <c r="D145" s="4" t="s">
        <v>152</v>
      </c>
      <c r="E145" s="3" t="s">
        <v>0</v>
      </c>
      <c r="F145" s="3">
        <v>1</v>
      </c>
      <c r="G145" s="100">
        <v>91.58</v>
      </c>
      <c r="H145" s="67"/>
      <c r="I145" s="68">
        <v>0</v>
      </c>
      <c r="J145" s="76" t="str">
        <f t="shared" si="29"/>
        <v/>
      </c>
      <c r="K145" s="83">
        <v>50</v>
      </c>
      <c r="L145" s="5" t="str">
        <f>IFERROR(I145*J145,"")</f>
        <v/>
      </c>
      <c r="M145" s="144" t="e">
        <f t="shared" si="34"/>
        <v>#VALUE!</v>
      </c>
      <c r="N145" s="111"/>
    </row>
    <row r="146" spans="1:14" x14ac:dyDescent="0.25">
      <c r="A146" s="153" t="s">
        <v>112</v>
      </c>
      <c r="B146" s="154"/>
      <c r="C146" s="154"/>
      <c r="D146" s="71"/>
      <c r="E146" s="45"/>
      <c r="F146" s="14"/>
      <c r="G146" s="61"/>
      <c r="H146" s="62"/>
      <c r="I146" s="61"/>
      <c r="J146" s="43"/>
      <c r="K146" s="62"/>
      <c r="L146" s="61"/>
      <c r="M146" s="135"/>
      <c r="N146" s="112"/>
    </row>
    <row r="147" spans="1:14" ht="25.5" x14ac:dyDescent="0.25">
      <c r="A147" s="114">
        <v>125</v>
      </c>
      <c r="B147" s="30" t="s">
        <v>89</v>
      </c>
      <c r="C147" s="22" t="s">
        <v>299</v>
      </c>
      <c r="D147" s="22" t="s">
        <v>152</v>
      </c>
      <c r="E147" s="23" t="s">
        <v>0</v>
      </c>
      <c r="F147" s="23">
        <v>1</v>
      </c>
      <c r="G147" s="101">
        <v>58.32</v>
      </c>
      <c r="H147" s="67"/>
      <c r="I147" s="68">
        <v>0</v>
      </c>
      <c r="J147" s="76" t="str">
        <f t="shared" si="29"/>
        <v/>
      </c>
      <c r="K147" s="84">
        <v>25</v>
      </c>
      <c r="L147" s="24" t="str">
        <f>IFERROR(I147*J147,"")</f>
        <v/>
      </c>
      <c r="M147" s="144" t="e">
        <f t="shared" ref="M147:M157" si="35">K147*L147</f>
        <v>#VALUE!</v>
      </c>
      <c r="N147" s="115"/>
    </row>
    <row r="148" spans="1:14" x14ac:dyDescent="0.25">
      <c r="A148" s="110">
        <v>126</v>
      </c>
      <c r="B148" s="20" t="s">
        <v>57</v>
      </c>
      <c r="C148" s="4" t="s">
        <v>58</v>
      </c>
      <c r="D148" s="4" t="s">
        <v>152</v>
      </c>
      <c r="E148" s="3" t="s">
        <v>0</v>
      </c>
      <c r="F148" s="3">
        <v>1</v>
      </c>
      <c r="G148" s="100">
        <v>40.61</v>
      </c>
      <c r="H148" s="67"/>
      <c r="I148" s="68">
        <v>0</v>
      </c>
      <c r="J148" s="76" t="str">
        <f t="shared" ref="J148:J216" si="36">IFERROR(F148/H148,"")</f>
        <v/>
      </c>
      <c r="K148" s="83">
        <v>25</v>
      </c>
      <c r="L148" s="24" t="str">
        <f t="shared" ref="L148:L156" si="37">IFERROR(I148*J148,"")</f>
        <v/>
      </c>
      <c r="M148" s="144" t="e">
        <f t="shared" si="35"/>
        <v>#VALUE!</v>
      </c>
      <c r="N148" s="111"/>
    </row>
    <row r="149" spans="1:14" ht="25.5" x14ac:dyDescent="0.25">
      <c r="A149" s="114">
        <v>127</v>
      </c>
      <c r="B149" s="36" t="s">
        <v>59</v>
      </c>
      <c r="C149" s="11" t="s">
        <v>60</v>
      </c>
      <c r="D149" s="11" t="s">
        <v>152</v>
      </c>
      <c r="E149" s="48" t="s">
        <v>0</v>
      </c>
      <c r="F149" s="3">
        <v>1</v>
      </c>
      <c r="G149" s="100">
        <v>25.92</v>
      </c>
      <c r="H149" s="67"/>
      <c r="I149" s="68">
        <v>0</v>
      </c>
      <c r="J149" s="76" t="str">
        <f t="shared" si="36"/>
        <v/>
      </c>
      <c r="K149" s="83">
        <v>20</v>
      </c>
      <c r="L149" s="24" t="str">
        <f t="shared" si="37"/>
        <v/>
      </c>
      <c r="M149" s="144" t="e">
        <f t="shared" si="35"/>
        <v>#VALUE!</v>
      </c>
      <c r="N149" s="111"/>
    </row>
    <row r="150" spans="1:14" ht="38.25" x14ac:dyDescent="0.25">
      <c r="A150" s="110">
        <v>128</v>
      </c>
      <c r="B150" s="21" t="s">
        <v>74</v>
      </c>
      <c r="C150" s="4" t="s">
        <v>185</v>
      </c>
      <c r="D150" s="4" t="s">
        <v>152</v>
      </c>
      <c r="E150" s="3" t="s">
        <v>0</v>
      </c>
      <c r="F150" s="3">
        <v>1</v>
      </c>
      <c r="G150" s="100">
        <v>59.94</v>
      </c>
      <c r="H150" s="67"/>
      <c r="I150" s="68">
        <v>0</v>
      </c>
      <c r="J150" s="76" t="str">
        <f t="shared" si="36"/>
        <v/>
      </c>
      <c r="K150" s="83">
        <v>15</v>
      </c>
      <c r="L150" s="24" t="str">
        <f t="shared" si="37"/>
        <v/>
      </c>
      <c r="M150" s="144" t="e">
        <f t="shared" si="35"/>
        <v>#VALUE!</v>
      </c>
      <c r="N150" s="111"/>
    </row>
    <row r="151" spans="1:14" ht="51" x14ac:dyDescent="0.25">
      <c r="A151" s="114">
        <v>129</v>
      </c>
      <c r="B151" s="37" t="s">
        <v>67</v>
      </c>
      <c r="C151" s="7" t="s">
        <v>365</v>
      </c>
      <c r="D151" s="7" t="s">
        <v>152</v>
      </c>
      <c r="E151" s="3" t="s">
        <v>0</v>
      </c>
      <c r="F151" s="3">
        <v>1</v>
      </c>
      <c r="G151" s="100">
        <v>84.24</v>
      </c>
      <c r="H151" s="67"/>
      <c r="I151" s="68">
        <v>0</v>
      </c>
      <c r="J151" s="76" t="str">
        <f t="shared" si="36"/>
        <v/>
      </c>
      <c r="K151" s="83">
        <v>15</v>
      </c>
      <c r="L151" s="24" t="str">
        <f t="shared" si="37"/>
        <v/>
      </c>
      <c r="M151" s="144" t="e">
        <f t="shared" si="35"/>
        <v>#VALUE!</v>
      </c>
      <c r="N151" s="111"/>
    </row>
    <row r="152" spans="1:14" ht="38.25" x14ac:dyDescent="0.25">
      <c r="A152" s="110">
        <v>130</v>
      </c>
      <c r="B152" s="37" t="s">
        <v>67</v>
      </c>
      <c r="C152" s="7" t="s">
        <v>68</v>
      </c>
      <c r="D152" s="7" t="s">
        <v>152</v>
      </c>
      <c r="E152" s="3" t="s">
        <v>0</v>
      </c>
      <c r="F152" s="3">
        <v>1</v>
      </c>
      <c r="G152" s="100">
        <v>65.02</v>
      </c>
      <c r="H152" s="67"/>
      <c r="I152" s="68">
        <v>0</v>
      </c>
      <c r="J152" s="76" t="str">
        <f t="shared" si="36"/>
        <v/>
      </c>
      <c r="K152" s="83">
        <v>15</v>
      </c>
      <c r="L152" s="24" t="str">
        <f t="shared" si="37"/>
        <v/>
      </c>
      <c r="M152" s="144" t="e">
        <f t="shared" si="35"/>
        <v>#VALUE!</v>
      </c>
      <c r="N152" s="111"/>
    </row>
    <row r="153" spans="1:14" ht="25.5" x14ac:dyDescent="0.25">
      <c r="A153" s="114">
        <v>131</v>
      </c>
      <c r="B153" s="20" t="s">
        <v>63</v>
      </c>
      <c r="C153" s="4" t="s">
        <v>64</v>
      </c>
      <c r="D153" s="4" t="s">
        <v>152</v>
      </c>
      <c r="E153" s="3" t="s">
        <v>0</v>
      </c>
      <c r="F153" s="3">
        <v>1</v>
      </c>
      <c r="G153" s="100">
        <v>293.76</v>
      </c>
      <c r="H153" s="67"/>
      <c r="I153" s="68">
        <v>0</v>
      </c>
      <c r="J153" s="76" t="str">
        <f t="shared" si="36"/>
        <v/>
      </c>
      <c r="K153" s="83">
        <v>10</v>
      </c>
      <c r="L153" s="24" t="str">
        <f t="shared" si="37"/>
        <v/>
      </c>
      <c r="M153" s="144" t="e">
        <f t="shared" si="35"/>
        <v>#VALUE!</v>
      </c>
      <c r="N153" s="111"/>
    </row>
    <row r="154" spans="1:14" ht="51" x14ac:dyDescent="0.25">
      <c r="A154" s="110">
        <v>132</v>
      </c>
      <c r="B154" s="20" t="s">
        <v>63</v>
      </c>
      <c r="C154" s="4" t="s">
        <v>186</v>
      </c>
      <c r="D154" s="4" t="s">
        <v>152</v>
      </c>
      <c r="E154" s="3" t="s">
        <v>0</v>
      </c>
      <c r="F154" s="3">
        <v>1</v>
      </c>
      <c r="G154" s="100">
        <v>259.2</v>
      </c>
      <c r="H154" s="67"/>
      <c r="I154" s="68">
        <v>0</v>
      </c>
      <c r="J154" s="76" t="str">
        <f t="shared" si="36"/>
        <v/>
      </c>
      <c r="K154" s="83">
        <v>10</v>
      </c>
      <c r="L154" s="24" t="str">
        <f t="shared" si="37"/>
        <v/>
      </c>
      <c r="M154" s="144" t="e">
        <f t="shared" si="35"/>
        <v>#VALUE!</v>
      </c>
      <c r="N154" s="111"/>
    </row>
    <row r="155" spans="1:14" ht="38.25" x14ac:dyDescent="0.25">
      <c r="A155" s="114">
        <v>133</v>
      </c>
      <c r="B155" s="20" t="s">
        <v>63</v>
      </c>
      <c r="C155" s="4" t="s">
        <v>154</v>
      </c>
      <c r="D155" s="4" t="s">
        <v>152</v>
      </c>
      <c r="E155" s="3" t="s">
        <v>0</v>
      </c>
      <c r="F155" s="3">
        <v>1</v>
      </c>
      <c r="G155" s="100">
        <v>166.32</v>
      </c>
      <c r="H155" s="67"/>
      <c r="I155" s="68">
        <v>0</v>
      </c>
      <c r="J155" s="76" t="str">
        <f t="shared" si="36"/>
        <v/>
      </c>
      <c r="K155" s="83">
        <v>10</v>
      </c>
      <c r="L155" s="24" t="str">
        <f t="shared" si="37"/>
        <v/>
      </c>
      <c r="M155" s="144" t="e">
        <f t="shared" si="35"/>
        <v>#VALUE!</v>
      </c>
      <c r="N155" s="121"/>
    </row>
    <row r="156" spans="1:14" ht="25.5" x14ac:dyDescent="0.25">
      <c r="A156" s="110">
        <v>134</v>
      </c>
      <c r="B156" s="20" t="s">
        <v>63</v>
      </c>
      <c r="C156" s="4" t="s">
        <v>88</v>
      </c>
      <c r="D156" s="4" t="s">
        <v>152</v>
      </c>
      <c r="E156" s="3" t="s">
        <v>0</v>
      </c>
      <c r="F156" s="3">
        <v>1</v>
      </c>
      <c r="G156" s="100">
        <v>105.84</v>
      </c>
      <c r="H156" s="67"/>
      <c r="I156" s="68">
        <v>0</v>
      </c>
      <c r="J156" s="76" t="str">
        <f t="shared" si="36"/>
        <v/>
      </c>
      <c r="K156" s="83">
        <v>10</v>
      </c>
      <c r="L156" s="24" t="str">
        <f t="shared" si="37"/>
        <v/>
      </c>
      <c r="M156" s="144" t="e">
        <f t="shared" si="35"/>
        <v>#VALUE!</v>
      </c>
      <c r="N156" s="111"/>
    </row>
    <row r="157" spans="1:14" ht="25.5" x14ac:dyDescent="0.25">
      <c r="A157" s="114">
        <v>135</v>
      </c>
      <c r="B157" s="20" t="s">
        <v>63</v>
      </c>
      <c r="C157" s="4" t="s">
        <v>65</v>
      </c>
      <c r="D157" s="4" t="s">
        <v>152</v>
      </c>
      <c r="E157" s="3" t="s">
        <v>0</v>
      </c>
      <c r="F157" s="3">
        <v>1</v>
      </c>
      <c r="G157" s="100">
        <v>264.60000000000002</v>
      </c>
      <c r="H157" s="67"/>
      <c r="I157" s="68">
        <v>0</v>
      </c>
      <c r="J157" s="76" t="str">
        <f t="shared" si="36"/>
        <v/>
      </c>
      <c r="K157" s="83">
        <v>10</v>
      </c>
      <c r="L157" s="24" t="str">
        <f>IFERROR(I157*J157,"")</f>
        <v/>
      </c>
      <c r="M157" s="144" t="e">
        <f t="shared" si="35"/>
        <v>#VALUE!</v>
      </c>
      <c r="N157" s="111"/>
    </row>
    <row r="158" spans="1:14" x14ac:dyDescent="0.25">
      <c r="A158" s="155" t="s">
        <v>114</v>
      </c>
      <c r="B158" s="156"/>
      <c r="C158" s="157"/>
      <c r="D158" s="70"/>
      <c r="E158" s="54"/>
      <c r="F158" s="14"/>
      <c r="G158" s="61"/>
      <c r="H158" s="62"/>
      <c r="I158" s="61"/>
      <c r="J158" s="43"/>
      <c r="K158" s="62"/>
      <c r="L158" s="61"/>
      <c r="M158" s="135"/>
      <c r="N158" s="112"/>
    </row>
    <row r="159" spans="1:14" ht="51" x14ac:dyDescent="0.25">
      <c r="A159" s="110">
        <v>136</v>
      </c>
      <c r="B159" s="20" t="s">
        <v>31</v>
      </c>
      <c r="C159" s="4" t="s">
        <v>187</v>
      </c>
      <c r="D159" s="4" t="s">
        <v>152</v>
      </c>
      <c r="E159" s="3" t="s">
        <v>0</v>
      </c>
      <c r="F159" s="3">
        <v>1</v>
      </c>
      <c r="G159" s="100">
        <v>158.76</v>
      </c>
      <c r="H159" s="67"/>
      <c r="I159" s="68">
        <v>0</v>
      </c>
      <c r="J159" s="76" t="str">
        <f t="shared" si="36"/>
        <v/>
      </c>
      <c r="K159" s="83">
        <v>10</v>
      </c>
      <c r="L159" s="5" t="str">
        <f>IFERROR(I159*J159,"")</f>
        <v/>
      </c>
      <c r="M159" s="144" t="e">
        <f t="shared" ref="M159:M176" si="38">K159*L159</f>
        <v>#VALUE!</v>
      </c>
      <c r="N159" s="111"/>
    </row>
    <row r="160" spans="1:14" x14ac:dyDescent="0.25">
      <c r="A160" s="110">
        <v>137</v>
      </c>
      <c r="B160" s="20" t="s">
        <v>31</v>
      </c>
      <c r="C160" s="4" t="s">
        <v>95</v>
      </c>
      <c r="D160" s="4" t="s">
        <v>152</v>
      </c>
      <c r="E160" s="3" t="s">
        <v>0</v>
      </c>
      <c r="F160" s="3">
        <v>1</v>
      </c>
      <c r="G160" s="100">
        <v>221.18</v>
      </c>
      <c r="H160" s="67"/>
      <c r="I160" s="68">
        <v>0</v>
      </c>
      <c r="J160" s="76" t="str">
        <f t="shared" si="36"/>
        <v/>
      </c>
      <c r="K160" s="83">
        <v>10</v>
      </c>
      <c r="L160" s="5" t="str">
        <f t="shared" ref="L160:L175" si="39">IFERROR(I160*J160,"")</f>
        <v/>
      </c>
      <c r="M160" s="144" t="e">
        <f t="shared" si="38"/>
        <v>#VALUE!</v>
      </c>
      <c r="N160" s="111"/>
    </row>
    <row r="161" spans="1:14" ht="51" x14ac:dyDescent="0.25">
      <c r="A161" s="110">
        <v>138</v>
      </c>
      <c r="B161" s="20" t="s">
        <v>17</v>
      </c>
      <c r="C161" s="4" t="s">
        <v>300</v>
      </c>
      <c r="D161" s="4" t="s">
        <v>155</v>
      </c>
      <c r="E161" s="3" t="s">
        <v>156</v>
      </c>
      <c r="F161" s="3">
        <v>1</v>
      </c>
      <c r="G161" s="100">
        <v>1344.6</v>
      </c>
      <c r="H161" s="67"/>
      <c r="I161" s="68">
        <v>0</v>
      </c>
      <c r="J161" s="76" t="str">
        <f t="shared" si="36"/>
        <v/>
      </c>
      <c r="K161" s="83">
        <v>5</v>
      </c>
      <c r="L161" s="5" t="str">
        <f t="shared" si="39"/>
        <v/>
      </c>
      <c r="M161" s="144" t="e">
        <f t="shared" si="38"/>
        <v>#VALUE!</v>
      </c>
      <c r="N161" s="111"/>
    </row>
    <row r="162" spans="1:14" ht="38.25" x14ac:dyDescent="0.25">
      <c r="A162" s="110">
        <v>139</v>
      </c>
      <c r="B162" s="33" t="s">
        <v>302</v>
      </c>
      <c r="C162" s="9" t="s">
        <v>301</v>
      </c>
      <c r="D162" s="9" t="s">
        <v>152</v>
      </c>
      <c r="E162" s="8" t="s">
        <v>0</v>
      </c>
      <c r="F162" s="3">
        <v>1</v>
      </c>
      <c r="G162" s="100">
        <v>158.97999999999999</v>
      </c>
      <c r="H162" s="67"/>
      <c r="I162" s="68">
        <v>0</v>
      </c>
      <c r="J162" s="76" t="str">
        <f t="shared" si="36"/>
        <v/>
      </c>
      <c r="K162" s="83">
        <v>5</v>
      </c>
      <c r="L162" s="5" t="str">
        <f t="shared" si="39"/>
        <v/>
      </c>
      <c r="M162" s="144" t="e">
        <f t="shared" si="38"/>
        <v>#VALUE!</v>
      </c>
      <c r="N162" s="111"/>
    </row>
    <row r="163" spans="1:14" ht="63.75" x14ac:dyDescent="0.25">
      <c r="A163" s="110">
        <v>140</v>
      </c>
      <c r="B163" s="33" t="s">
        <v>302</v>
      </c>
      <c r="C163" s="9" t="s">
        <v>303</v>
      </c>
      <c r="D163" s="9" t="s">
        <v>152</v>
      </c>
      <c r="E163" s="8" t="s">
        <v>0</v>
      </c>
      <c r="F163" s="3">
        <v>1</v>
      </c>
      <c r="G163" s="100">
        <v>361.26</v>
      </c>
      <c r="H163" s="67"/>
      <c r="I163" s="68">
        <v>0</v>
      </c>
      <c r="J163" s="76" t="str">
        <f t="shared" si="36"/>
        <v/>
      </c>
      <c r="K163" s="83">
        <v>5</v>
      </c>
      <c r="L163" s="5" t="str">
        <f t="shared" si="39"/>
        <v/>
      </c>
      <c r="M163" s="144" t="e">
        <f t="shared" si="38"/>
        <v>#VALUE!</v>
      </c>
      <c r="N163" s="111"/>
    </row>
    <row r="164" spans="1:14" ht="74.25" customHeight="1" x14ac:dyDescent="0.25">
      <c r="A164" s="110">
        <v>141</v>
      </c>
      <c r="B164" s="33" t="s">
        <v>302</v>
      </c>
      <c r="C164" s="9" t="s">
        <v>340</v>
      </c>
      <c r="D164" s="9" t="s">
        <v>152</v>
      </c>
      <c r="E164" s="8" t="s">
        <v>0</v>
      </c>
      <c r="F164" s="3">
        <v>1</v>
      </c>
      <c r="G164" s="100">
        <v>225</v>
      </c>
      <c r="H164" s="67"/>
      <c r="I164" s="68">
        <v>0</v>
      </c>
      <c r="J164" s="76" t="str">
        <f t="shared" ref="J164" si="40">IFERROR(F164/H164,"")</f>
        <v/>
      </c>
      <c r="K164" s="83">
        <v>5</v>
      </c>
      <c r="L164" s="5" t="str">
        <f t="shared" ref="L164" si="41">IFERROR(I164*J164,"")</f>
        <v/>
      </c>
      <c r="M164" s="144" t="e">
        <f t="shared" si="38"/>
        <v>#VALUE!</v>
      </c>
      <c r="N164" s="111"/>
    </row>
    <row r="165" spans="1:14" ht="38.25" x14ac:dyDescent="0.25">
      <c r="A165" s="110">
        <v>142</v>
      </c>
      <c r="B165" s="33" t="s">
        <v>302</v>
      </c>
      <c r="C165" s="9" t="s">
        <v>77</v>
      </c>
      <c r="D165" s="27" t="s">
        <v>152</v>
      </c>
      <c r="E165" s="8" t="s">
        <v>0</v>
      </c>
      <c r="F165" s="3">
        <v>1</v>
      </c>
      <c r="G165" s="101">
        <v>140.4</v>
      </c>
      <c r="H165" s="67"/>
      <c r="I165" s="68">
        <v>0</v>
      </c>
      <c r="J165" s="76" t="str">
        <f t="shared" si="36"/>
        <v/>
      </c>
      <c r="K165" s="83">
        <v>10</v>
      </c>
      <c r="L165" s="5" t="str">
        <f t="shared" si="39"/>
        <v/>
      </c>
      <c r="M165" s="144" t="e">
        <f t="shared" si="38"/>
        <v>#VALUE!</v>
      </c>
      <c r="N165" s="111"/>
    </row>
    <row r="166" spans="1:14" ht="74.25" customHeight="1" x14ac:dyDescent="0.25">
      <c r="A166" s="110">
        <v>143</v>
      </c>
      <c r="B166" s="33" t="s">
        <v>302</v>
      </c>
      <c r="C166" s="9" t="s">
        <v>193</v>
      </c>
      <c r="D166" s="9" t="s">
        <v>152</v>
      </c>
      <c r="E166" s="8" t="s">
        <v>0</v>
      </c>
      <c r="F166" s="3">
        <v>1</v>
      </c>
      <c r="G166" s="100">
        <v>150</v>
      </c>
      <c r="H166" s="67"/>
      <c r="I166" s="68">
        <v>0</v>
      </c>
      <c r="J166" s="76" t="str">
        <f t="shared" si="36"/>
        <v/>
      </c>
      <c r="K166" s="83">
        <v>5</v>
      </c>
      <c r="L166" s="5" t="str">
        <f t="shared" si="39"/>
        <v/>
      </c>
      <c r="M166" s="144" t="e">
        <f t="shared" si="38"/>
        <v>#VALUE!</v>
      </c>
      <c r="N166" s="111"/>
    </row>
    <row r="167" spans="1:14" ht="25.5" x14ac:dyDescent="0.25">
      <c r="A167" s="110">
        <v>144</v>
      </c>
      <c r="B167" s="33" t="s">
        <v>17</v>
      </c>
      <c r="C167" s="9" t="s">
        <v>96</v>
      </c>
      <c r="D167" s="9" t="s">
        <v>152</v>
      </c>
      <c r="E167" s="8" t="s">
        <v>0</v>
      </c>
      <c r="F167" s="3">
        <v>1</v>
      </c>
      <c r="G167" s="100">
        <v>711.72</v>
      </c>
      <c r="H167" s="67"/>
      <c r="I167" s="68">
        <v>0</v>
      </c>
      <c r="J167" s="76" t="str">
        <f t="shared" si="36"/>
        <v/>
      </c>
      <c r="K167" s="83">
        <v>5</v>
      </c>
      <c r="L167" s="5" t="str">
        <f t="shared" si="39"/>
        <v/>
      </c>
      <c r="M167" s="144" t="e">
        <f t="shared" si="38"/>
        <v>#VALUE!</v>
      </c>
      <c r="N167" s="111"/>
    </row>
    <row r="168" spans="1:14" ht="74.25" customHeight="1" x14ac:dyDescent="0.25">
      <c r="A168" s="110">
        <v>145</v>
      </c>
      <c r="B168" s="33" t="s">
        <v>17</v>
      </c>
      <c r="C168" s="9" t="s">
        <v>194</v>
      </c>
      <c r="D168" s="9" t="s">
        <v>152</v>
      </c>
      <c r="E168" s="8" t="s">
        <v>0</v>
      </c>
      <c r="F168" s="3">
        <v>1</v>
      </c>
      <c r="G168" s="100">
        <v>600</v>
      </c>
      <c r="H168" s="67"/>
      <c r="I168" s="68">
        <v>0</v>
      </c>
      <c r="J168" s="76" t="str">
        <f t="shared" ref="J168" si="42">IFERROR(F168/H168,"")</f>
        <v/>
      </c>
      <c r="K168" s="83">
        <v>5</v>
      </c>
      <c r="L168" s="5" t="str">
        <f t="shared" ref="L168" si="43">IFERROR(I168*J168,"")</f>
        <v/>
      </c>
      <c r="M168" s="144" t="e">
        <f t="shared" si="38"/>
        <v>#VALUE!</v>
      </c>
      <c r="N168" s="111"/>
    </row>
    <row r="169" spans="1:14" ht="51" x14ac:dyDescent="0.25">
      <c r="A169" s="110">
        <v>146</v>
      </c>
      <c r="B169" s="33" t="s">
        <v>17</v>
      </c>
      <c r="C169" s="9" t="s">
        <v>21</v>
      </c>
      <c r="D169" s="9" t="s">
        <v>152</v>
      </c>
      <c r="E169" s="8" t="s">
        <v>0</v>
      </c>
      <c r="F169" s="3">
        <v>1</v>
      </c>
      <c r="G169" s="100">
        <v>216</v>
      </c>
      <c r="H169" s="67"/>
      <c r="I169" s="68">
        <v>0</v>
      </c>
      <c r="J169" s="76" t="str">
        <f t="shared" si="36"/>
        <v/>
      </c>
      <c r="K169" s="83">
        <v>10</v>
      </c>
      <c r="L169" s="5" t="str">
        <f t="shared" si="39"/>
        <v/>
      </c>
      <c r="M169" s="144" t="e">
        <f t="shared" si="38"/>
        <v>#VALUE!</v>
      </c>
      <c r="N169" s="111"/>
    </row>
    <row r="170" spans="1:14" ht="51" x14ac:dyDescent="0.25">
      <c r="A170" s="110">
        <v>147</v>
      </c>
      <c r="B170" s="33" t="s">
        <v>17</v>
      </c>
      <c r="C170" s="9" t="s">
        <v>22</v>
      </c>
      <c r="D170" s="9" t="s">
        <v>152</v>
      </c>
      <c r="E170" s="8" t="s">
        <v>0</v>
      </c>
      <c r="F170" s="3">
        <v>1</v>
      </c>
      <c r="G170" s="100">
        <v>254.02</v>
      </c>
      <c r="H170" s="67"/>
      <c r="I170" s="68">
        <v>0</v>
      </c>
      <c r="J170" s="76" t="str">
        <f t="shared" si="36"/>
        <v/>
      </c>
      <c r="K170" s="83">
        <v>10</v>
      </c>
      <c r="L170" s="5" t="str">
        <f t="shared" si="39"/>
        <v/>
      </c>
      <c r="M170" s="144" t="e">
        <f t="shared" si="38"/>
        <v>#VALUE!</v>
      </c>
      <c r="N170" s="111"/>
    </row>
    <row r="171" spans="1:14" ht="74.25" customHeight="1" x14ac:dyDescent="0.25">
      <c r="A171" s="110">
        <v>148</v>
      </c>
      <c r="B171" s="33" t="s">
        <v>17</v>
      </c>
      <c r="C171" s="9" t="s">
        <v>188</v>
      </c>
      <c r="D171" s="9" t="s">
        <v>152</v>
      </c>
      <c r="E171" s="8" t="s">
        <v>0</v>
      </c>
      <c r="F171" s="3">
        <v>1</v>
      </c>
      <c r="G171" s="100">
        <v>233.28</v>
      </c>
      <c r="H171" s="67"/>
      <c r="I171" s="68">
        <v>0</v>
      </c>
      <c r="J171" s="76" t="str">
        <f t="shared" si="36"/>
        <v/>
      </c>
      <c r="K171" s="83">
        <v>10</v>
      </c>
      <c r="L171" s="5" t="str">
        <f t="shared" si="39"/>
        <v/>
      </c>
      <c r="M171" s="144" t="e">
        <f t="shared" si="38"/>
        <v>#VALUE!</v>
      </c>
      <c r="N171" s="111"/>
    </row>
    <row r="172" spans="1:14" ht="114.75" x14ac:dyDescent="0.25">
      <c r="A172" s="110">
        <v>149</v>
      </c>
      <c r="B172" s="33" t="s">
        <v>341</v>
      </c>
      <c r="C172" s="9" t="s">
        <v>195</v>
      </c>
      <c r="D172" s="9" t="s">
        <v>152</v>
      </c>
      <c r="E172" s="8" t="s">
        <v>0</v>
      </c>
      <c r="F172" s="3">
        <v>1</v>
      </c>
      <c r="G172" s="100">
        <v>600</v>
      </c>
      <c r="H172" s="67"/>
      <c r="I172" s="68">
        <v>0</v>
      </c>
      <c r="J172" s="76" t="str">
        <f t="shared" si="36"/>
        <v/>
      </c>
      <c r="K172" s="83">
        <v>5</v>
      </c>
      <c r="L172" s="5" t="str">
        <f t="shared" si="39"/>
        <v/>
      </c>
      <c r="M172" s="144" t="e">
        <f t="shared" si="38"/>
        <v>#VALUE!</v>
      </c>
      <c r="N172" s="111"/>
    </row>
    <row r="173" spans="1:14" ht="51" x14ac:dyDescent="0.25">
      <c r="A173" s="110">
        <v>150</v>
      </c>
      <c r="B173" s="20" t="s">
        <v>15</v>
      </c>
      <c r="C173" s="4" t="s">
        <v>85</v>
      </c>
      <c r="D173" s="4" t="s">
        <v>152</v>
      </c>
      <c r="E173" s="3" t="s">
        <v>0</v>
      </c>
      <c r="F173" s="3">
        <v>1</v>
      </c>
      <c r="G173" s="100">
        <v>84.67</v>
      </c>
      <c r="H173" s="67"/>
      <c r="I173" s="68">
        <v>0</v>
      </c>
      <c r="J173" s="76" t="str">
        <f t="shared" si="36"/>
        <v/>
      </c>
      <c r="K173" s="83">
        <v>10</v>
      </c>
      <c r="L173" s="5" t="str">
        <f t="shared" si="39"/>
        <v/>
      </c>
      <c r="M173" s="144" t="e">
        <f t="shared" si="38"/>
        <v>#VALUE!</v>
      </c>
      <c r="N173" s="111"/>
    </row>
    <row r="174" spans="1:14" ht="25.5" x14ac:dyDescent="0.25">
      <c r="A174" s="110">
        <v>151</v>
      </c>
      <c r="B174" s="20" t="s">
        <v>16</v>
      </c>
      <c r="C174" s="4" t="s">
        <v>97</v>
      </c>
      <c r="D174" s="4" t="s">
        <v>152</v>
      </c>
      <c r="E174" s="3" t="s">
        <v>0</v>
      </c>
      <c r="F174" s="3">
        <v>1</v>
      </c>
      <c r="G174" s="100">
        <v>200.77</v>
      </c>
      <c r="H174" s="67"/>
      <c r="I174" s="68">
        <v>0</v>
      </c>
      <c r="J174" s="76" t="str">
        <f t="shared" si="36"/>
        <v/>
      </c>
      <c r="K174" s="83">
        <v>5</v>
      </c>
      <c r="L174" s="5" t="str">
        <f t="shared" si="39"/>
        <v/>
      </c>
      <c r="M174" s="144" t="e">
        <f t="shared" si="38"/>
        <v>#VALUE!</v>
      </c>
      <c r="N174" s="111"/>
    </row>
    <row r="175" spans="1:14" ht="51" x14ac:dyDescent="0.25">
      <c r="A175" s="110">
        <v>152</v>
      </c>
      <c r="B175" s="20" t="s">
        <v>16</v>
      </c>
      <c r="C175" s="4" t="s">
        <v>98</v>
      </c>
      <c r="D175" s="4" t="s">
        <v>152</v>
      </c>
      <c r="E175" s="3" t="s">
        <v>0</v>
      </c>
      <c r="F175" s="3">
        <v>1</v>
      </c>
      <c r="G175" s="100">
        <v>142.88</v>
      </c>
      <c r="H175" s="67"/>
      <c r="I175" s="68">
        <v>0</v>
      </c>
      <c r="J175" s="76" t="str">
        <f t="shared" si="36"/>
        <v/>
      </c>
      <c r="K175" s="83">
        <v>5</v>
      </c>
      <c r="L175" s="5" t="str">
        <f t="shared" si="39"/>
        <v/>
      </c>
      <c r="M175" s="144" t="e">
        <f t="shared" si="38"/>
        <v>#VALUE!</v>
      </c>
      <c r="N175" s="111"/>
    </row>
    <row r="176" spans="1:14" ht="51" x14ac:dyDescent="0.25">
      <c r="A176" s="110">
        <v>153</v>
      </c>
      <c r="B176" s="20" t="s">
        <v>93</v>
      </c>
      <c r="C176" s="4" t="s">
        <v>176</v>
      </c>
      <c r="D176" s="4" t="s">
        <v>152</v>
      </c>
      <c r="E176" s="3" t="s">
        <v>0</v>
      </c>
      <c r="F176" s="3">
        <v>1</v>
      </c>
      <c r="G176" s="100">
        <v>461.38</v>
      </c>
      <c r="H176" s="67"/>
      <c r="I176" s="68">
        <v>0</v>
      </c>
      <c r="J176" s="76" t="str">
        <f t="shared" si="36"/>
        <v/>
      </c>
      <c r="K176" s="83">
        <v>5</v>
      </c>
      <c r="L176" s="5" t="str">
        <f>IFERROR(I176*J176,"")</f>
        <v/>
      </c>
      <c r="M176" s="144" t="e">
        <f t="shared" si="38"/>
        <v>#VALUE!</v>
      </c>
      <c r="N176" s="111"/>
    </row>
    <row r="177" spans="1:14" x14ac:dyDescent="0.25">
      <c r="A177" s="155" t="s">
        <v>342</v>
      </c>
      <c r="B177" s="156"/>
      <c r="C177" s="157"/>
      <c r="D177" s="70"/>
      <c r="E177" s="54"/>
      <c r="F177" s="14"/>
      <c r="G177" s="61"/>
      <c r="H177" s="62"/>
      <c r="I177" s="61"/>
      <c r="J177" s="43"/>
      <c r="K177" s="62"/>
      <c r="L177" s="61"/>
      <c r="M177" s="135"/>
      <c r="N177" s="112"/>
    </row>
    <row r="178" spans="1:14" ht="25.5" x14ac:dyDescent="0.25">
      <c r="A178" s="118">
        <v>154</v>
      </c>
      <c r="B178" s="20" t="s">
        <v>18</v>
      </c>
      <c r="C178" s="4" t="s">
        <v>87</v>
      </c>
      <c r="D178" s="4" t="s">
        <v>152</v>
      </c>
      <c r="E178" s="3" t="s">
        <v>0</v>
      </c>
      <c r="F178" s="3">
        <v>1</v>
      </c>
      <c r="G178" s="100">
        <v>57.02</v>
      </c>
      <c r="H178" s="67"/>
      <c r="I178" s="68">
        <v>0</v>
      </c>
      <c r="J178" s="76" t="str">
        <f t="shared" si="36"/>
        <v/>
      </c>
      <c r="K178" s="83">
        <v>100</v>
      </c>
      <c r="L178" s="5" t="str">
        <f>IFERROR(I178*J178,"")</f>
        <v/>
      </c>
      <c r="M178" s="144" t="e">
        <f t="shared" ref="M178:M188" si="44">K178*L178</f>
        <v>#VALUE!</v>
      </c>
      <c r="N178" s="111"/>
    </row>
    <row r="179" spans="1:14" ht="25.5" x14ac:dyDescent="0.25">
      <c r="A179" s="110">
        <v>155</v>
      </c>
      <c r="B179" s="20" t="s">
        <v>25</v>
      </c>
      <c r="C179" s="4" t="s">
        <v>84</v>
      </c>
      <c r="D179" s="4" t="s">
        <v>152</v>
      </c>
      <c r="E179" s="3" t="s">
        <v>0</v>
      </c>
      <c r="F179" s="3">
        <v>1</v>
      </c>
      <c r="G179" s="100">
        <v>27.65</v>
      </c>
      <c r="H179" s="67"/>
      <c r="I179" s="68">
        <v>0</v>
      </c>
      <c r="J179" s="76" t="str">
        <f t="shared" si="36"/>
        <v/>
      </c>
      <c r="K179" s="83">
        <v>100</v>
      </c>
      <c r="L179" s="5" t="str">
        <f t="shared" ref="L179:L186" si="45">IFERROR(I179*J179,"")</f>
        <v/>
      </c>
      <c r="M179" s="144" t="e">
        <f t="shared" si="44"/>
        <v>#VALUE!</v>
      </c>
      <c r="N179" s="111"/>
    </row>
    <row r="180" spans="1:14" ht="89.25" x14ac:dyDescent="0.25">
      <c r="A180" s="118">
        <v>156</v>
      </c>
      <c r="B180" s="20" t="s">
        <v>25</v>
      </c>
      <c r="C180" s="4" t="s">
        <v>304</v>
      </c>
      <c r="D180" s="4" t="s">
        <v>305</v>
      </c>
      <c r="E180" s="3" t="s">
        <v>0</v>
      </c>
      <c r="F180" s="3">
        <v>3</v>
      </c>
      <c r="G180" s="102">
        <v>105.84</v>
      </c>
      <c r="H180" s="67"/>
      <c r="I180" s="68">
        <v>0</v>
      </c>
      <c r="J180" s="76" t="str">
        <f t="shared" si="36"/>
        <v/>
      </c>
      <c r="K180" s="83">
        <v>100</v>
      </c>
      <c r="L180" s="5" t="str">
        <f t="shared" si="45"/>
        <v/>
      </c>
      <c r="M180" s="144" t="e">
        <f t="shared" si="44"/>
        <v>#VALUE!</v>
      </c>
      <c r="N180" s="111"/>
    </row>
    <row r="181" spans="1:14" ht="76.5" x14ac:dyDescent="0.25">
      <c r="A181" s="110">
        <v>157</v>
      </c>
      <c r="B181" s="20" t="s">
        <v>25</v>
      </c>
      <c r="C181" s="4" t="s">
        <v>306</v>
      </c>
      <c r="D181" s="4" t="s">
        <v>152</v>
      </c>
      <c r="E181" s="3" t="s">
        <v>0</v>
      </c>
      <c r="F181" s="3">
        <v>1</v>
      </c>
      <c r="G181" s="100">
        <v>46.44</v>
      </c>
      <c r="H181" s="67"/>
      <c r="I181" s="68">
        <v>0</v>
      </c>
      <c r="J181" s="76" t="str">
        <f t="shared" si="36"/>
        <v/>
      </c>
      <c r="K181" s="83">
        <v>100</v>
      </c>
      <c r="L181" s="5" t="str">
        <f t="shared" si="45"/>
        <v/>
      </c>
      <c r="M181" s="144" t="e">
        <f t="shared" si="44"/>
        <v>#VALUE!</v>
      </c>
      <c r="N181" s="111"/>
    </row>
    <row r="182" spans="1:14" ht="25.5" x14ac:dyDescent="0.25">
      <c r="A182" s="118">
        <v>158</v>
      </c>
      <c r="B182" s="20" t="s">
        <v>26</v>
      </c>
      <c r="C182" s="4" t="s">
        <v>27</v>
      </c>
      <c r="D182" s="4" t="s">
        <v>152</v>
      </c>
      <c r="E182" s="3" t="s">
        <v>0</v>
      </c>
      <c r="F182" s="3">
        <v>1</v>
      </c>
      <c r="G182" s="100">
        <v>38.56</v>
      </c>
      <c r="H182" s="67"/>
      <c r="I182" s="68">
        <v>0</v>
      </c>
      <c r="J182" s="76" t="str">
        <f t="shared" si="36"/>
        <v/>
      </c>
      <c r="K182" s="83">
        <v>10</v>
      </c>
      <c r="L182" s="5" t="str">
        <f t="shared" si="45"/>
        <v/>
      </c>
      <c r="M182" s="144" t="e">
        <f t="shared" si="44"/>
        <v>#VALUE!</v>
      </c>
      <c r="N182" s="111"/>
    </row>
    <row r="183" spans="1:14" x14ac:dyDescent="0.25">
      <c r="A183" s="110">
        <v>159</v>
      </c>
      <c r="B183" s="20" t="s">
        <v>26</v>
      </c>
      <c r="C183" s="4" t="s">
        <v>72</v>
      </c>
      <c r="D183" s="4" t="s">
        <v>155</v>
      </c>
      <c r="E183" s="3" t="s">
        <v>156</v>
      </c>
      <c r="F183" s="3">
        <v>1</v>
      </c>
      <c r="G183" s="100">
        <v>81.22</v>
      </c>
      <c r="H183" s="67"/>
      <c r="I183" s="68">
        <v>0</v>
      </c>
      <c r="J183" s="76" t="str">
        <f t="shared" si="36"/>
        <v/>
      </c>
      <c r="K183" s="83">
        <v>10</v>
      </c>
      <c r="L183" s="5" t="str">
        <f t="shared" si="45"/>
        <v/>
      </c>
      <c r="M183" s="144" t="e">
        <f t="shared" si="44"/>
        <v>#VALUE!</v>
      </c>
      <c r="N183" s="111"/>
    </row>
    <row r="184" spans="1:14" ht="38.25" x14ac:dyDescent="0.25">
      <c r="A184" s="118">
        <v>160</v>
      </c>
      <c r="B184" s="21" t="s">
        <v>69</v>
      </c>
      <c r="C184" s="4" t="s">
        <v>70</v>
      </c>
      <c r="D184" s="4" t="s">
        <v>152</v>
      </c>
      <c r="E184" s="3" t="s">
        <v>0</v>
      </c>
      <c r="F184" s="3">
        <v>1</v>
      </c>
      <c r="G184" s="100">
        <v>104.54</v>
      </c>
      <c r="H184" s="67"/>
      <c r="I184" s="68">
        <v>0</v>
      </c>
      <c r="J184" s="76" t="str">
        <f t="shared" si="36"/>
        <v/>
      </c>
      <c r="K184" s="83">
        <v>10</v>
      </c>
      <c r="L184" s="5" t="str">
        <f t="shared" si="45"/>
        <v/>
      </c>
      <c r="M184" s="144" t="e">
        <f t="shared" si="44"/>
        <v>#VALUE!</v>
      </c>
      <c r="N184" s="111"/>
    </row>
    <row r="185" spans="1:14" ht="89.25" x14ac:dyDescent="0.25">
      <c r="A185" s="110">
        <v>161</v>
      </c>
      <c r="B185" s="20" t="s">
        <v>62</v>
      </c>
      <c r="C185" s="4" t="s">
        <v>368</v>
      </c>
      <c r="D185" s="9" t="s">
        <v>152</v>
      </c>
      <c r="E185" s="3" t="s">
        <v>0</v>
      </c>
      <c r="F185" s="3">
        <v>1</v>
      </c>
      <c r="G185" s="100">
        <v>1500</v>
      </c>
      <c r="H185" s="67"/>
      <c r="I185" s="68">
        <v>0</v>
      </c>
      <c r="J185" s="76" t="str">
        <f t="shared" si="36"/>
        <v/>
      </c>
      <c r="K185" s="84">
        <v>5</v>
      </c>
      <c r="L185" s="5" t="str">
        <f t="shared" ref="L185" si="46">IFERROR(I185*J185,"")</f>
        <v/>
      </c>
      <c r="M185" s="144" t="e">
        <f t="shared" si="44"/>
        <v>#VALUE!</v>
      </c>
      <c r="N185" s="111"/>
    </row>
    <row r="186" spans="1:14" ht="38.25" x14ac:dyDescent="0.25">
      <c r="A186" s="114">
        <v>162</v>
      </c>
      <c r="B186" s="34" t="s">
        <v>62</v>
      </c>
      <c r="C186" s="22" t="s">
        <v>372</v>
      </c>
      <c r="D186" s="22" t="s">
        <v>152</v>
      </c>
      <c r="E186" s="3" t="s">
        <v>0</v>
      </c>
      <c r="F186" s="3">
        <v>1</v>
      </c>
      <c r="G186" s="100">
        <v>604.79999999999995</v>
      </c>
      <c r="H186" s="67"/>
      <c r="I186" s="68">
        <v>0</v>
      </c>
      <c r="J186" s="76" t="str">
        <f t="shared" si="36"/>
        <v/>
      </c>
      <c r="K186" s="83">
        <v>5</v>
      </c>
      <c r="L186" s="5" t="str">
        <f t="shared" si="45"/>
        <v/>
      </c>
      <c r="M186" s="144" t="e">
        <f t="shared" si="44"/>
        <v>#VALUE!</v>
      </c>
      <c r="N186" s="111"/>
    </row>
    <row r="187" spans="1:14" ht="38.25" x14ac:dyDescent="0.25">
      <c r="A187" s="114">
        <v>163</v>
      </c>
      <c r="B187" s="34" t="s">
        <v>62</v>
      </c>
      <c r="C187" s="22" t="s">
        <v>371</v>
      </c>
      <c r="D187" s="22" t="s">
        <v>152</v>
      </c>
      <c r="E187" s="3" t="s">
        <v>0</v>
      </c>
      <c r="F187" s="3">
        <v>1</v>
      </c>
      <c r="G187" s="100">
        <v>604.79999999999995</v>
      </c>
      <c r="H187" s="67"/>
      <c r="I187" s="68">
        <v>0</v>
      </c>
      <c r="J187" s="76" t="str">
        <f t="shared" ref="J187" si="47">IFERROR(F187/H187,"")</f>
        <v/>
      </c>
      <c r="K187" s="83">
        <v>5</v>
      </c>
      <c r="L187" s="5" t="str">
        <f t="shared" ref="L187" si="48">IFERROR(I187*J187,"")</f>
        <v/>
      </c>
      <c r="M187" s="144" t="e">
        <f t="shared" ref="M187" si="49">K187*L187</f>
        <v>#VALUE!</v>
      </c>
      <c r="N187" s="111"/>
    </row>
    <row r="188" spans="1:14" ht="76.5" x14ac:dyDescent="0.25">
      <c r="A188" s="110">
        <v>164</v>
      </c>
      <c r="B188" s="21" t="s">
        <v>62</v>
      </c>
      <c r="C188" s="4" t="s">
        <v>307</v>
      </c>
      <c r="D188" s="4" t="s">
        <v>152</v>
      </c>
      <c r="E188" s="3" t="s">
        <v>0</v>
      </c>
      <c r="F188" s="3">
        <v>1</v>
      </c>
      <c r="G188" s="100">
        <v>720.36</v>
      </c>
      <c r="H188" s="67"/>
      <c r="I188" s="68">
        <v>0</v>
      </c>
      <c r="J188" s="76" t="str">
        <f t="shared" si="36"/>
        <v/>
      </c>
      <c r="K188" s="83">
        <v>5</v>
      </c>
      <c r="L188" s="5" t="str">
        <f>IFERROR(I188*J188,"")</f>
        <v/>
      </c>
      <c r="M188" s="144" t="e">
        <f t="shared" si="44"/>
        <v>#VALUE!</v>
      </c>
      <c r="N188" s="111"/>
    </row>
    <row r="189" spans="1:14" x14ac:dyDescent="0.25">
      <c r="A189" s="155" t="s">
        <v>343</v>
      </c>
      <c r="B189" s="156"/>
      <c r="C189" s="157"/>
      <c r="D189" s="70"/>
      <c r="E189" s="54"/>
      <c r="F189" s="14"/>
      <c r="G189" s="61"/>
      <c r="H189" s="62"/>
      <c r="I189" s="61"/>
      <c r="J189" s="43"/>
      <c r="K189" s="62"/>
      <c r="L189" s="61"/>
      <c r="M189" s="135"/>
      <c r="N189" s="112"/>
    </row>
    <row r="190" spans="1:14" ht="63.75" x14ac:dyDescent="0.25">
      <c r="A190" s="110">
        <v>165</v>
      </c>
      <c r="B190" s="21" t="s">
        <v>73</v>
      </c>
      <c r="C190" s="4" t="s">
        <v>308</v>
      </c>
      <c r="D190" s="4" t="s">
        <v>152</v>
      </c>
      <c r="E190" s="3" t="s">
        <v>0</v>
      </c>
      <c r="F190" s="3">
        <v>1</v>
      </c>
      <c r="G190" s="100">
        <v>70.2</v>
      </c>
      <c r="H190" s="67"/>
      <c r="I190" s="68">
        <v>0</v>
      </c>
      <c r="J190" s="76" t="str">
        <f t="shared" si="36"/>
        <v/>
      </c>
      <c r="K190" s="83">
        <v>5</v>
      </c>
      <c r="L190" s="5" t="str">
        <f>IFERROR(I190*J190,"")</f>
        <v/>
      </c>
      <c r="M190" s="144" t="e">
        <f t="shared" ref="M190:M196" si="50">K190*L190</f>
        <v>#VALUE!</v>
      </c>
      <c r="N190" s="111"/>
    </row>
    <row r="191" spans="1:14" ht="25.5" x14ac:dyDescent="0.25">
      <c r="A191" s="110">
        <v>166</v>
      </c>
      <c r="B191" s="21" t="s">
        <v>90</v>
      </c>
      <c r="C191" s="4" t="s">
        <v>91</v>
      </c>
      <c r="D191" s="4" t="s">
        <v>152</v>
      </c>
      <c r="E191" s="3" t="s">
        <v>0</v>
      </c>
      <c r="F191" s="3">
        <v>1</v>
      </c>
      <c r="G191" s="100">
        <v>93.96</v>
      </c>
      <c r="H191" s="67"/>
      <c r="I191" s="68">
        <v>0</v>
      </c>
      <c r="J191" s="76" t="str">
        <f t="shared" si="36"/>
        <v/>
      </c>
      <c r="K191" s="83">
        <v>5</v>
      </c>
      <c r="L191" s="5" t="str">
        <f t="shared" ref="L191:L194" si="51">IFERROR(I191*J191,"")</f>
        <v/>
      </c>
      <c r="M191" s="144" t="e">
        <f t="shared" si="50"/>
        <v>#VALUE!</v>
      </c>
      <c r="N191" s="111"/>
    </row>
    <row r="192" spans="1:14" ht="51" x14ac:dyDescent="0.25">
      <c r="A192" s="110">
        <v>167</v>
      </c>
      <c r="B192" s="21" t="s">
        <v>90</v>
      </c>
      <c r="C192" s="4" t="s">
        <v>366</v>
      </c>
      <c r="D192" s="4" t="s">
        <v>152</v>
      </c>
      <c r="E192" s="3" t="s">
        <v>0</v>
      </c>
      <c r="F192" s="3">
        <v>1</v>
      </c>
      <c r="G192" s="100">
        <v>142.56</v>
      </c>
      <c r="H192" s="67"/>
      <c r="I192" s="68">
        <v>0</v>
      </c>
      <c r="J192" s="76" t="str">
        <f t="shared" si="36"/>
        <v/>
      </c>
      <c r="K192" s="83">
        <v>5</v>
      </c>
      <c r="L192" s="5" t="str">
        <f t="shared" si="51"/>
        <v/>
      </c>
      <c r="M192" s="144" t="e">
        <f t="shared" si="50"/>
        <v>#VALUE!</v>
      </c>
      <c r="N192" s="111"/>
    </row>
    <row r="193" spans="1:14" ht="38.25" x14ac:dyDescent="0.25">
      <c r="A193" s="110">
        <v>168</v>
      </c>
      <c r="B193" s="21" t="s">
        <v>75</v>
      </c>
      <c r="C193" s="4" t="s">
        <v>309</v>
      </c>
      <c r="D193" s="4" t="s">
        <v>152</v>
      </c>
      <c r="E193" s="3" t="s">
        <v>0</v>
      </c>
      <c r="F193" s="3">
        <v>1</v>
      </c>
      <c r="G193" s="100">
        <v>542.70000000000005</v>
      </c>
      <c r="H193" s="67"/>
      <c r="I193" s="68">
        <v>0</v>
      </c>
      <c r="J193" s="76" t="str">
        <f t="shared" si="36"/>
        <v/>
      </c>
      <c r="K193" s="83">
        <v>10</v>
      </c>
      <c r="L193" s="5" t="str">
        <f t="shared" si="51"/>
        <v/>
      </c>
      <c r="M193" s="144" t="e">
        <f t="shared" si="50"/>
        <v>#VALUE!</v>
      </c>
      <c r="N193" s="111"/>
    </row>
    <row r="194" spans="1:14" ht="25.5" x14ac:dyDescent="0.25">
      <c r="A194" s="110">
        <v>169</v>
      </c>
      <c r="B194" s="21" t="s">
        <v>45</v>
      </c>
      <c r="C194" s="9" t="s">
        <v>310</v>
      </c>
      <c r="D194" s="9" t="s">
        <v>157</v>
      </c>
      <c r="E194" s="8" t="s">
        <v>0</v>
      </c>
      <c r="F194" s="3">
        <v>8</v>
      </c>
      <c r="G194" s="100">
        <v>734.4</v>
      </c>
      <c r="H194" s="67"/>
      <c r="I194" s="68">
        <v>0</v>
      </c>
      <c r="J194" s="76" t="str">
        <f t="shared" si="36"/>
        <v/>
      </c>
      <c r="K194" s="83">
        <v>20</v>
      </c>
      <c r="L194" s="5" t="str">
        <f t="shared" si="51"/>
        <v/>
      </c>
      <c r="M194" s="144" t="e">
        <f t="shared" si="50"/>
        <v>#VALUE!</v>
      </c>
      <c r="N194" s="111"/>
    </row>
    <row r="195" spans="1:14" x14ac:dyDescent="0.25">
      <c r="A195" s="110">
        <v>170</v>
      </c>
      <c r="B195" s="38" t="s">
        <v>45</v>
      </c>
      <c r="C195" s="29" t="s">
        <v>311</v>
      </c>
      <c r="D195" s="29" t="s">
        <v>157</v>
      </c>
      <c r="E195" s="51" t="s">
        <v>0</v>
      </c>
      <c r="F195" s="19">
        <v>1</v>
      </c>
      <c r="G195" s="104">
        <v>123.12</v>
      </c>
      <c r="H195" s="67"/>
      <c r="I195" s="68">
        <v>0</v>
      </c>
      <c r="J195" s="76" t="str">
        <f t="shared" si="36"/>
        <v/>
      </c>
      <c r="K195" s="86">
        <v>15</v>
      </c>
      <c r="L195" s="5" t="str">
        <f>IFERROR(I195*J195,"")</f>
        <v/>
      </c>
      <c r="M195" s="144" t="e">
        <f t="shared" si="50"/>
        <v>#VALUE!</v>
      </c>
      <c r="N195" s="122"/>
    </row>
    <row r="196" spans="1:14" ht="38.25" x14ac:dyDescent="0.25">
      <c r="A196" s="110">
        <v>171</v>
      </c>
      <c r="B196" s="21" t="s">
        <v>45</v>
      </c>
      <c r="C196" s="9" t="s">
        <v>339</v>
      </c>
      <c r="D196" s="9" t="s">
        <v>157</v>
      </c>
      <c r="E196" s="8" t="s">
        <v>0</v>
      </c>
      <c r="F196" s="3">
        <v>5</v>
      </c>
      <c r="G196" s="100">
        <v>200</v>
      </c>
      <c r="H196" s="67"/>
      <c r="I196" s="68">
        <v>0</v>
      </c>
      <c r="J196" s="57" t="str">
        <f t="shared" ref="J196" si="52">IFERROR(F196/H196,"")</f>
        <v/>
      </c>
      <c r="K196" s="83">
        <v>10</v>
      </c>
      <c r="L196" s="5" t="str">
        <f>IFERROR(I196*J196,"")</f>
        <v/>
      </c>
      <c r="M196" s="144" t="e">
        <f t="shared" si="50"/>
        <v>#VALUE!</v>
      </c>
      <c r="N196" s="111"/>
    </row>
    <row r="197" spans="1:14" x14ac:dyDescent="0.25">
      <c r="A197" s="155" t="s">
        <v>115</v>
      </c>
      <c r="B197" s="156"/>
      <c r="C197" s="157"/>
      <c r="D197" s="123"/>
      <c r="E197" s="124"/>
      <c r="F197" s="125"/>
      <c r="G197" s="125"/>
      <c r="H197" s="126"/>
      <c r="I197" s="127"/>
      <c r="J197" s="43"/>
      <c r="K197" s="126"/>
      <c r="L197" s="125"/>
      <c r="M197" s="127"/>
      <c r="N197" s="128"/>
    </row>
    <row r="198" spans="1:14" ht="25.5" x14ac:dyDescent="0.25">
      <c r="A198" s="110">
        <v>172</v>
      </c>
      <c r="B198" s="2" t="s">
        <v>49</v>
      </c>
      <c r="C198" s="1" t="s">
        <v>334</v>
      </c>
      <c r="D198" s="1" t="s">
        <v>158</v>
      </c>
      <c r="E198" s="8" t="s">
        <v>0</v>
      </c>
      <c r="F198" s="3">
        <v>50</v>
      </c>
      <c r="G198" s="100">
        <v>17.28</v>
      </c>
      <c r="H198" s="67"/>
      <c r="I198" s="68">
        <v>0</v>
      </c>
      <c r="J198" s="76" t="str">
        <f t="shared" si="36"/>
        <v/>
      </c>
      <c r="K198" s="83">
        <v>30</v>
      </c>
      <c r="L198" s="5" t="str">
        <f>IFERROR(I198*J198,"")</f>
        <v/>
      </c>
      <c r="M198" s="144" t="e">
        <f t="shared" ref="M198:M209" si="53">K198*L198</f>
        <v>#VALUE!</v>
      </c>
      <c r="N198" s="111"/>
    </row>
    <row r="199" spans="1:14" ht="83.25" customHeight="1" x14ac:dyDescent="0.25">
      <c r="A199" s="110">
        <v>173</v>
      </c>
      <c r="B199" s="33" t="s">
        <v>2</v>
      </c>
      <c r="C199" s="9" t="s">
        <v>335</v>
      </c>
      <c r="D199" s="4" t="s">
        <v>168</v>
      </c>
      <c r="E199" s="3" t="s">
        <v>0</v>
      </c>
      <c r="F199" s="3">
        <v>15</v>
      </c>
      <c r="G199" s="100">
        <v>117.5</v>
      </c>
      <c r="H199" s="67"/>
      <c r="I199" s="68">
        <v>0</v>
      </c>
      <c r="J199" s="76" t="str">
        <f t="shared" si="36"/>
        <v/>
      </c>
      <c r="K199" s="83">
        <v>100</v>
      </c>
      <c r="L199" s="5" t="str">
        <f t="shared" ref="L199:L208" si="54">IFERROR(I199*J199,"")</f>
        <v/>
      </c>
      <c r="M199" s="144" t="e">
        <f t="shared" si="53"/>
        <v>#VALUE!</v>
      </c>
      <c r="N199" s="111"/>
    </row>
    <row r="200" spans="1:14" ht="104.25" customHeight="1" x14ac:dyDescent="0.25">
      <c r="A200" s="110">
        <v>174</v>
      </c>
      <c r="B200" s="33" t="s">
        <v>2</v>
      </c>
      <c r="C200" s="4" t="s">
        <v>336</v>
      </c>
      <c r="D200" s="4" t="s">
        <v>178</v>
      </c>
      <c r="E200" s="3" t="s">
        <v>0</v>
      </c>
      <c r="F200" s="3">
        <v>25</v>
      </c>
      <c r="G200" s="100">
        <v>141.69999999999999</v>
      </c>
      <c r="H200" s="67"/>
      <c r="I200" s="68">
        <v>0</v>
      </c>
      <c r="J200" s="76" t="str">
        <f t="shared" si="36"/>
        <v/>
      </c>
      <c r="K200" s="83">
        <v>100</v>
      </c>
      <c r="L200" s="5" t="str">
        <f t="shared" si="54"/>
        <v/>
      </c>
      <c r="M200" s="144" t="e">
        <f t="shared" si="53"/>
        <v>#VALUE!</v>
      </c>
      <c r="N200" s="111"/>
    </row>
    <row r="201" spans="1:14" ht="63.75" x14ac:dyDescent="0.25">
      <c r="A201" s="110">
        <v>175</v>
      </c>
      <c r="B201" s="21" t="s">
        <v>2</v>
      </c>
      <c r="C201" s="4" t="s">
        <v>375</v>
      </c>
      <c r="D201" s="4" t="s">
        <v>177</v>
      </c>
      <c r="E201" s="3" t="s">
        <v>0</v>
      </c>
      <c r="F201" s="8">
        <v>50</v>
      </c>
      <c r="G201" s="102">
        <v>17.07</v>
      </c>
      <c r="H201" s="67"/>
      <c r="I201" s="68">
        <v>0</v>
      </c>
      <c r="J201" s="76" t="str">
        <f t="shared" si="36"/>
        <v/>
      </c>
      <c r="K201" s="85">
        <v>100</v>
      </c>
      <c r="L201" s="5" t="str">
        <f t="shared" si="54"/>
        <v/>
      </c>
      <c r="M201" s="144" t="e">
        <f t="shared" si="53"/>
        <v>#VALUE!</v>
      </c>
      <c r="N201" s="111"/>
    </row>
    <row r="202" spans="1:14" ht="63.75" x14ac:dyDescent="0.25">
      <c r="A202" s="110">
        <v>176</v>
      </c>
      <c r="B202" s="21" t="s">
        <v>2</v>
      </c>
      <c r="C202" s="1" t="s">
        <v>376</v>
      </c>
      <c r="D202" s="4" t="s">
        <v>169</v>
      </c>
      <c r="E202" s="8" t="s">
        <v>0</v>
      </c>
      <c r="F202" s="3">
        <v>50</v>
      </c>
      <c r="G202" s="100">
        <v>17.5</v>
      </c>
      <c r="H202" s="67"/>
      <c r="I202" s="68">
        <v>0</v>
      </c>
      <c r="J202" s="76" t="str">
        <f t="shared" si="36"/>
        <v/>
      </c>
      <c r="K202" s="83">
        <v>200</v>
      </c>
      <c r="L202" s="5" t="str">
        <f t="shared" si="54"/>
        <v/>
      </c>
      <c r="M202" s="144" t="e">
        <f t="shared" si="53"/>
        <v>#VALUE!</v>
      </c>
      <c r="N202" s="111"/>
    </row>
    <row r="203" spans="1:14" ht="88.5" customHeight="1" x14ac:dyDescent="0.25">
      <c r="A203" s="110">
        <v>177</v>
      </c>
      <c r="B203" s="33" t="s">
        <v>2</v>
      </c>
      <c r="C203" s="9" t="s">
        <v>377</v>
      </c>
      <c r="D203" s="4" t="s">
        <v>168</v>
      </c>
      <c r="E203" s="8" t="s">
        <v>0</v>
      </c>
      <c r="F203" s="3">
        <v>10</v>
      </c>
      <c r="G203" s="100">
        <v>18.79</v>
      </c>
      <c r="H203" s="67"/>
      <c r="I203" s="68">
        <v>0</v>
      </c>
      <c r="J203" s="76" t="str">
        <f t="shared" si="36"/>
        <v/>
      </c>
      <c r="K203" s="83">
        <v>200</v>
      </c>
      <c r="L203" s="5" t="str">
        <f t="shared" si="54"/>
        <v/>
      </c>
      <c r="M203" s="144" t="e">
        <f t="shared" si="53"/>
        <v>#VALUE!</v>
      </c>
      <c r="N203" s="111"/>
    </row>
    <row r="204" spans="1:14" ht="63.75" x14ac:dyDescent="0.25">
      <c r="A204" s="110">
        <v>178</v>
      </c>
      <c r="B204" s="20" t="s">
        <v>2</v>
      </c>
      <c r="C204" s="4" t="s">
        <v>378</v>
      </c>
      <c r="D204" s="4" t="s">
        <v>159</v>
      </c>
      <c r="E204" s="3" t="s">
        <v>0</v>
      </c>
      <c r="F204" s="3">
        <v>25</v>
      </c>
      <c r="G204" s="100">
        <v>141.69999999999999</v>
      </c>
      <c r="H204" s="67"/>
      <c r="I204" s="68">
        <v>0</v>
      </c>
      <c r="J204" s="76" t="str">
        <f t="shared" si="36"/>
        <v/>
      </c>
      <c r="K204" s="83">
        <v>70</v>
      </c>
      <c r="L204" s="5" t="str">
        <f t="shared" si="54"/>
        <v/>
      </c>
      <c r="M204" s="144" t="e">
        <f t="shared" si="53"/>
        <v>#VALUE!</v>
      </c>
      <c r="N204" s="111"/>
    </row>
    <row r="205" spans="1:14" ht="76.5" x14ac:dyDescent="0.25">
      <c r="A205" s="110">
        <v>179</v>
      </c>
      <c r="B205" s="20" t="s">
        <v>2</v>
      </c>
      <c r="C205" s="4" t="s">
        <v>379</v>
      </c>
      <c r="D205" s="4" t="s">
        <v>168</v>
      </c>
      <c r="E205" s="3" t="s">
        <v>0</v>
      </c>
      <c r="F205" s="3">
        <v>15</v>
      </c>
      <c r="G205" s="100">
        <v>117.5</v>
      </c>
      <c r="H205" s="67"/>
      <c r="I205" s="68">
        <v>0</v>
      </c>
      <c r="J205" s="76" t="str">
        <f t="shared" si="36"/>
        <v/>
      </c>
      <c r="K205" s="83">
        <v>70</v>
      </c>
      <c r="L205" s="5" t="str">
        <f t="shared" si="54"/>
        <v/>
      </c>
      <c r="M205" s="144" t="e">
        <f t="shared" si="53"/>
        <v>#VALUE!</v>
      </c>
      <c r="N205" s="111"/>
    </row>
    <row r="206" spans="1:14" ht="84.75" customHeight="1" x14ac:dyDescent="0.25">
      <c r="A206" s="110">
        <v>180</v>
      </c>
      <c r="B206" s="21" t="s">
        <v>2</v>
      </c>
      <c r="C206" s="1" t="s">
        <v>380</v>
      </c>
      <c r="D206" s="4" t="s">
        <v>169</v>
      </c>
      <c r="E206" s="8" t="s">
        <v>0</v>
      </c>
      <c r="F206" s="3">
        <v>50</v>
      </c>
      <c r="G206" s="100">
        <v>19.440000000000001</v>
      </c>
      <c r="H206" s="67"/>
      <c r="I206" s="68">
        <v>0</v>
      </c>
      <c r="J206" s="76" t="str">
        <f t="shared" si="36"/>
        <v/>
      </c>
      <c r="K206" s="83">
        <v>100</v>
      </c>
      <c r="L206" s="5" t="str">
        <f t="shared" si="54"/>
        <v/>
      </c>
      <c r="M206" s="144" t="e">
        <f t="shared" si="53"/>
        <v>#VALUE!</v>
      </c>
      <c r="N206" s="111"/>
    </row>
    <row r="207" spans="1:14" ht="63.75" x14ac:dyDescent="0.25">
      <c r="A207" s="110">
        <v>181</v>
      </c>
      <c r="B207" s="20" t="s">
        <v>2</v>
      </c>
      <c r="C207" s="9" t="s">
        <v>377</v>
      </c>
      <c r="D207" s="4" t="s">
        <v>168</v>
      </c>
      <c r="E207" s="8" t="s">
        <v>0</v>
      </c>
      <c r="F207" s="3">
        <v>10</v>
      </c>
      <c r="G207" s="100">
        <v>18.79</v>
      </c>
      <c r="H207" s="67"/>
      <c r="I207" s="68">
        <v>0</v>
      </c>
      <c r="J207" s="76" t="str">
        <f t="shared" si="36"/>
        <v/>
      </c>
      <c r="K207" s="83">
        <v>200</v>
      </c>
      <c r="L207" s="5" t="str">
        <f t="shared" si="54"/>
        <v/>
      </c>
      <c r="M207" s="144" t="e">
        <f t="shared" si="53"/>
        <v>#VALUE!</v>
      </c>
      <c r="N207" s="111"/>
    </row>
    <row r="208" spans="1:14" ht="63.75" x14ac:dyDescent="0.25">
      <c r="A208" s="110">
        <v>182</v>
      </c>
      <c r="B208" s="21" t="s">
        <v>2</v>
      </c>
      <c r="C208" s="1" t="s">
        <v>381</v>
      </c>
      <c r="D208" s="4" t="s">
        <v>168</v>
      </c>
      <c r="E208" s="8" t="s">
        <v>0</v>
      </c>
      <c r="F208" s="3">
        <v>10</v>
      </c>
      <c r="G208" s="100">
        <v>51.84</v>
      </c>
      <c r="H208" s="67"/>
      <c r="I208" s="68">
        <v>0</v>
      </c>
      <c r="J208" s="76" t="str">
        <f t="shared" si="36"/>
        <v/>
      </c>
      <c r="K208" s="83">
        <v>200</v>
      </c>
      <c r="L208" s="5" t="str">
        <f t="shared" si="54"/>
        <v/>
      </c>
      <c r="M208" s="144" t="e">
        <f t="shared" si="53"/>
        <v>#VALUE!</v>
      </c>
      <c r="N208" s="111"/>
    </row>
    <row r="209" spans="1:14" ht="67.5" customHeight="1" x14ac:dyDescent="0.25">
      <c r="A209" s="110">
        <v>183</v>
      </c>
      <c r="B209" s="21" t="s">
        <v>86</v>
      </c>
      <c r="C209" s="1" t="s">
        <v>370</v>
      </c>
      <c r="D209" s="9" t="s">
        <v>152</v>
      </c>
      <c r="E209" s="8" t="s">
        <v>0</v>
      </c>
      <c r="F209" s="8">
        <v>1</v>
      </c>
      <c r="G209" s="100">
        <v>18.36</v>
      </c>
      <c r="H209" s="67"/>
      <c r="I209" s="68">
        <v>0</v>
      </c>
      <c r="J209" s="76" t="str">
        <f t="shared" si="36"/>
        <v/>
      </c>
      <c r="K209" s="85">
        <v>30</v>
      </c>
      <c r="L209" s="5" t="str">
        <f>IFERROR(I209*J209,"")</f>
        <v/>
      </c>
      <c r="M209" s="144" t="e">
        <f t="shared" si="53"/>
        <v>#VALUE!</v>
      </c>
      <c r="N209" s="111"/>
    </row>
    <row r="210" spans="1:14" x14ac:dyDescent="0.25">
      <c r="A210" s="153" t="s">
        <v>116</v>
      </c>
      <c r="B210" s="154"/>
      <c r="C210" s="154"/>
      <c r="D210" s="71"/>
      <c r="E210" s="45"/>
      <c r="F210" s="14"/>
      <c r="G210" s="61"/>
      <c r="H210" s="62"/>
      <c r="I210" s="61"/>
      <c r="J210" s="43"/>
      <c r="K210" s="62"/>
      <c r="L210" s="61"/>
      <c r="M210" s="135"/>
      <c r="N210" s="112"/>
    </row>
    <row r="211" spans="1:14" ht="63.75" x14ac:dyDescent="0.25">
      <c r="A211" s="116">
        <v>184</v>
      </c>
      <c r="B211" s="39" t="s">
        <v>42</v>
      </c>
      <c r="C211" s="27" t="s">
        <v>312</v>
      </c>
      <c r="D211" s="27" t="s">
        <v>153</v>
      </c>
      <c r="E211" s="52" t="s">
        <v>0</v>
      </c>
      <c r="F211" s="23">
        <v>100</v>
      </c>
      <c r="G211" s="101">
        <v>111.24</v>
      </c>
      <c r="H211" s="67"/>
      <c r="I211" s="68">
        <v>0</v>
      </c>
      <c r="J211" s="76" t="str">
        <f t="shared" si="36"/>
        <v/>
      </c>
      <c r="K211" s="84">
        <v>20</v>
      </c>
      <c r="L211" s="24" t="str">
        <f>IFERROR(I211*J211,"")</f>
        <v/>
      </c>
      <c r="M211" s="144" t="e">
        <f t="shared" ref="M211:M219" si="55">K211*L211</f>
        <v>#VALUE!</v>
      </c>
      <c r="N211" s="115"/>
    </row>
    <row r="212" spans="1:14" ht="63.75" x14ac:dyDescent="0.25">
      <c r="A212" s="110">
        <v>185</v>
      </c>
      <c r="B212" s="33" t="s">
        <v>42</v>
      </c>
      <c r="C212" s="9" t="s">
        <v>313</v>
      </c>
      <c r="D212" s="27" t="s">
        <v>153</v>
      </c>
      <c r="E212" s="52" t="s">
        <v>0</v>
      </c>
      <c r="F212" s="23">
        <v>100</v>
      </c>
      <c r="G212" s="100">
        <v>111.24</v>
      </c>
      <c r="H212" s="67"/>
      <c r="I212" s="68">
        <v>0</v>
      </c>
      <c r="J212" s="76" t="str">
        <f t="shared" si="36"/>
        <v/>
      </c>
      <c r="K212" s="83">
        <v>20</v>
      </c>
      <c r="L212" s="24" t="str">
        <f t="shared" ref="L212:L219" si="56">IFERROR(I212*J212,"")</f>
        <v/>
      </c>
      <c r="M212" s="144" t="e">
        <f t="shared" si="55"/>
        <v>#VALUE!</v>
      </c>
      <c r="N212" s="111"/>
    </row>
    <row r="213" spans="1:14" ht="63.75" x14ac:dyDescent="0.25">
      <c r="A213" s="116">
        <v>186</v>
      </c>
      <c r="B213" s="33" t="s">
        <v>42</v>
      </c>
      <c r="C213" s="9" t="s">
        <v>314</v>
      </c>
      <c r="D213" s="27" t="s">
        <v>153</v>
      </c>
      <c r="E213" s="52" t="s">
        <v>0</v>
      </c>
      <c r="F213" s="23">
        <v>100</v>
      </c>
      <c r="G213" s="100">
        <v>111.24</v>
      </c>
      <c r="H213" s="67"/>
      <c r="I213" s="68">
        <v>0</v>
      </c>
      <c r="J213" s="76" t="str">
        <f t="shared" si="36"/>
        <v/>
      </c>
      <c r="K213" s="83">
        <v>20</v>
      </c>
      <c r="L213" s="24" t="str">
        <f t="shared" si="56"/>
        <v/>
      </c>
      <c r="M213" s="144" t="e">
        <f t="shared" si="55"/>
        <v>#VALUE!</v>
      </c>
      <c r="N213" s="111"/>
    </row>
    <row r="214" spans="1:14" ht="63.75" x14ac:dyDescent="0.25">
      <c r="A214" s="110">
        <v>187</v>
      </c>
      <c r="B214" s="33" t="s">
        <v>42</v>
      </c>
      <c r="C214" s="9" t="s">
        <v>315</v>
      </c>
      <c r="D214" s="27" t="s">
        <v>153</v>
      </c>
      <c r="E214" s="52" t="s">
        <v>0</v>
      </c>
      <c r="F214" s="23">
        <v>100</v>
      </c>
      <c r="G214" s="100">
        <v>111.24</v>
      </c>
      <c r="H214" s="67"/>
      <c r="I214" s="68">
        <v>0</v>
      </c>
      <c r="J214" s="76" t="str">
        <f t="shared" si="36"/>
        <v/>
      </c>
      <c r="K214" s="83">
        <v>20</v>
      </c>
      <c r="L214" s="24" t="str">
        <f t="shared" si="56"/>
        <v/>
      </c>
      <c r="M214" s="144" t="e">
        <f t="shared" si="55"/>
        <v>#VALUE!</v>
      </c>
      <c r="N214" s="111"/>
    </row>
    <row r="215" spans="1:14" ht="53.25" customHeight="1" x14ac:dyDescent="0.25">
      <c r="A215" s="116">
        <v>188</v>
      </c>
      <c r="B215" s="33" t="s">
        <v>42</v>
      </c>
      <c r="C215" s="1" t="s">
        <v>316</v>
      </c>
      <c r="D215" s="27" t="s">
        <v>180</v>
      </c>
      <c r="E215" s="52" t="s">
        <v>0</v>
      </c>
      <c r="F215" s="52">
        <v>1</v>
      </c>
      <c r="G215" s="100">
        <v>17.28</v>
      </c>
      <c r="H215" s="67"/>
      <c r="I215" s="68">
        <v>0</v>
      </c>
      <c r="J215" s="76" t="str">
        <f t="shared" si="36"/>
        <v/>
      </c>
      <c r="K215" s="83">
        <v>20</v>
      </c>
      <c r="L215" s="24" t="str">
        <f t="shared" si="56"/>
        <v/>
      </c>
      <c r="M215" s="144" t="e">
        <f t="shared" si="55"/>
        <v>#VALUE!</v>
      </c>
      <c r="N215" s="111"/>
    </row>
    <row r="216" spans="1:14" ht="51" customHeight="1" x14ac:dyDescent="0.25">
      <c r="A216" s="110">
        <v>189</v>
      </c>
      <c r="B216" s="33" t="s">
        <v>42</v>
      </c>
      <c r="C216" s="1" t="s">
        <v>317</v>
      </c>
      <c r="D216" s="27" t="s">
        <v>180</v>
      </c>
      <c r="E216" s="52" t="s">
        <v>0</v>
      </c>
      <c r="F216" s="52">
        <v>1</v>
      </c>
      <c r="G216" s="100">
        <v>17.28</v>
      </c>
      <c r="H216" s="67"/>
      <c r="I216" s="68">
        <v>0</v>
      </c>
      <c r="J216" s="76" t="str">
        <f t="shared" si="36"/>
        <v/>
      </c>
      <c r="K216" s="83">
        <v>20</v>
      </c>
      <c r="L216" s="24" t="str">
        <f t="shared" si="56"/>
        <v/>
      </c>
      <c r="M216" s="144" t="e">
        <f t="shared" si="55"/>
        <v>#VALUE!</v>
      </c>
      <c r="N216" s="111"/>
    </row>
    <row r="217" spans="1:14" ht="54.75" customHeight="1" x14ac:dyDescent="0.25">
      <c r="A217" s="116">
        <v>190</v>
      </c>
      <c r="B217" s="33" t="s">
        <v>42</v>
      </c>
      <c r="C217" s="1" t="s">
        <v>318</v>
      </c>
      <c r="D217" s="27" t="s">
        <v>180</v>
      </c>
      <c r="E217" s="52" t="s">
        <v>0</v>
      </c>
      <c r="F217" s="52">
        <v>1</v>
      </c>
      <c r="G217" s="100">
        <v>17.28</v>
      </c>
      <c r="H217" s="67"/>
      <c r="I217" s="68">
        <v>10</v>
      </c>
      <c r="J217" s="76" t="str">
        <f t="shared" ref="J217" si="57">IFERROR(F217/H217,"")</f>
        <v/>
      </c>
      <c r="K217" s="83">
        <v>20</v>
      </c>
      <c r="L217" s="24" t="str">
        <f t="shared" si="56"/>
        <v/>
      </c>
      <c r="M217" s="144" t="e">
        <f t="shared" si="55"/>
        <v>#VALUE!</v>
      </c>
      <c r="N217" s="111"/>
    </row>
    <row r="218" spans="1:14" ht="55.5" customHeight="1" x14ac:dyDescent="0.25">
      <c r="A218" s="110">
        <v>191</v>
      </c>
      <c r="B218" s="33" t="s">
        <v>42</v>
      </c>
      <c r="C218" s="1" t="s">
        <v>319</v>
      </c>
      <c r="D218" s="27" t="s">
        <v>180</v>
      </c>
      <c r="E218" s="52" t="s">
        <v>0</v>
      </c>
      <c r="F218" s="52">
        <v>1</v>
      </c>
      <c r="G218" s="100">
        <v>17.28</v>
      </c>
      <c r="H218" s="67"/>
      <c r="I218" s="68">
        <v>0</v>
      </c>
      <c r="J218" s="76" t="str">
        <f t="shared" ref="J218" si="58">IFERROR(F218/H218,"")</f>
        <v/>
      </c>
      <c r="K218" s="83">
        <v>20</v>
      </c>
      <c r="L218" s="24" t="str">
        <f t="shared" si="56"/>
        <v/>
      </c>
      <c r="M218" s="144" t="e">
        <f t="shared" si="55"/>
        <v>#VALUE!</v>
      </c>
      <c r="N218" s="111"/>
    </row>
    <row r="219" spans="1:14" ht="39" thickBot="1" x14ac:dyDescent="0.3">
      <c r="A219" s="133">
        <v>192</v>
      </c>
      <c r="B219" s="31" t="s">
        <v>29</v>
      </c>
      <c r="C219" s="15" t="s">
        <v>320</v>
      </c>
      <c r="D219" s="78" t="s">
        <v>158</v>
      </c>
      <c r="E219" s="79" t="s">
        <v>0</v>
      </c>
      <c r="F219" s="16">
        <v>50</v>
      </c>
      <c r="G219" s="103">
        <v>143.41999999999999</v>
      </c>
      <c r="H219" s="69"/>
      <c r="I219" s="68">
        <v>0</v>
      </c>
      <c r="J219" s="77" t="str">
        <f>IFERROR(F219/H219,"")</f>
        <v/>
      </c>
      <c r="K219" s="87">
        <v>10</v>
      </c>
      <c r="L219" s="17" t="str">
        <f t="shared" si="56"/>
        <v/>
      </c>
      <c r="M219" s="144" t="e">
        <f t="shared" si="55"/>
        <v>#VALUE!</v>
      </c>
      <c r="N219" s="134"/>
    </row>
    <row r="220" spans="1:14" ht="17.25" thickTop="1" thickBot="1" x14ac:dyDescent="0.3">
      <c r="A220" s="158" t="s">
        <v>350</v>
      </c>
      <c r="B220" s="159"/>
      <c r="C220" s="159"/>
      <c r="D220" s="159"/>
      <c r="E220" s="159"/>
      <c r="F220" s="159"/>
      <c r="G220" s="159"/>
      <c r="H220" s="159"/>
      <c r="I220" s="159"/>
      <c r="J220" s="160"/>
      <c r="K220" s="130"/>
      <c r="L220" s="131"/>
      <c r="M220" s="131" t="e">
        <f>SUM(M8:M219)</f>
        <v>#VALUE!</v>
      </c>
      <c r="N220" s="132"/>
    </row>
    <row r="240" spans="9:13" ht="15.75" thickBot="1" x14ac:dyDescent="0.3">
      <c r="I240" s="82"/>
      <c r="J240" s="82"/>
      <c r="L240" s="82"/>
      <c r="M240" s="142"/>
    </row>
    <row r="241" spans="9:13" ht="15.75" x14ac:dyDescent="0.25">
      <c r="I241" s="161" t="s">
        <v>189</v>
      </c>
      <c r="J241" s="161"/>
      <c r="K241" s="161"/>
      <c r="L241" s="161"/>
      <c r="M241" s="143"/>
    </row>
  </sheetData>
  <mergeCells count="23">
    <mergeCell ref="A220:J220"/>
    <mergeCell ref="A82:C82"/>
    <mergeCell ref="A88:C88"/>
    <mergeCell ref="A106:C106"/>
    <mergeCell ref="I241:L241"/>
    <mergeCell ref="A197:C197"/>
    <mergeCell ref="A210:C210"/>
    <mergeCell ref="A128:C128"/>
    <mergeCell ref="A146:C146"/>
    <mergeCell ref="A158:C158"/>
    <mergeCell ref="A177:C177"/>
    <mergeCell ref="A189:C189"/>
    <mergeCell ref="R29:T29"/>
    <mergeCell ref="A7:C7"/>
    <mergeCell ref="A13:C13"/>
    <mergeCell ref="A19:C19"/>
    <mergeCell ref="A71:C71"/>
    <mergeCell ref="A66:C66"/>
    <mergeCell ref="A36:C36"/>
    <mergeCell ref="A42:C42"/>
    <mergeCell ref="A53:C53"/>
    <mergeCell ref="A57:C57"/>
    <mergeCell ref="A61:C61"/>
  </mergeCells>
  <conditionalFormatting sqref="C6">
    <cfRule type="duplicateValues" dxfId="0" priority="1" stopIfTrue="1"/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43D3-2D8C-4CEC-8FFE-183BAE15CB5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Drogerie - RD</vt:lpstr>
      <vt:lpstr>List3</vt:lpstr>
      <vt:lpstr>'Drogerie - RD'!Oblast_tisku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2023-03-28T08:39:28Z</cp:lastPrinted>
  <dcterms:created xsi:type="dcterms:W3CDTF">2018-05-21T11:46:33Z</dcterms:created>
  <dcterms:modified xsi:type="dcterms:W3CDTF">2024-01-25T15:05:26Z</dcterms:modified>
</cp:coreProperties>
</file>